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EFEITURA\CAMPO SINTÉTICO CENTRO\ALTERAÇÕES  2\"/>
    </mc:Choice>
  </mc:AlternateContent>
  <xr:revisionPtr revIDLastSave="0" documentId="13_ncr:1_{539F90C7-C2E9-45BB-A5C9-DF286A4549CA}" xr6:coauthVersionLast="47" xr6:coauthVersionMax="47" xr10:uidLastSave="{00000000-0000-0000-0000-000000000000}"/>
  <bookViews>
    <workbookView xWindow="-120" yWindow="-120" windowWidth="20730" windowHeight="11160" tabRatio="697" xr2:uid="{00000000-000D-0000-FFFF-FFFF00000000}"/>
  </bookViews>
  <sheets>
    <sheet name="Orçamento" sheetId="32" r:id="rId1"/>
    <sheet name="Resumo" sheetId="34" r:id="rId2"/>
    <sheet name="Cronograma" sheetId="35" r:id="rId3"/>
    <sheet name="Medição" sheetId="37" r:id="rId4"/>
  </sheets>
  <definedNames>
    <definedName name="_xlnm._FilterDatabase" localSheetId="3" hidden="1">Medição!#REF!</definedName>
    <definedName name="_xlnm._FilterDatabase" localSheetId="0" hidden="1">Orçamento!#REF!</definedName>
    <definedName name="_xlnm._FilterDatabase" localSheetId="1" hidden="1">Resumo!#REF!</definedName>
    <definedName name="_xlnm.Print_Area" localSheetId="2">Cronograma!$A$1:$L$29</definedName>
    <definedName name="_xlnm.Print_Area" localSheetId="3">Medição!$A$1:$L$164</definedName>
    <definedName name="_xlnm.Print_Area" localSheetId="0">Orçamento!$A$1:$K$28</definedName>
    <definedName name="_xlnm.Print_Area" localSheetId="1">Resumo!$A$1:$J$22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4" l="1"/>
  <c r="D23" i="35" l="1"/>
  <c r="I23" i="35" s="1"/>
  <c r="D22" i="35" l="1"/>
  <c r="I19" i="32"/>
  <c r="J19" i="32" s="1"/>
  <c r="G22" i="35" l="1"/>
  <c r="E22" i="35"/>
  <c r="J20" i="32"/>
  <c r="B16" i="34"/>
  <c r="D21" i="35" l="1"/>
  <c r="J149" i="37" l="1"/>
  <c r="L149" i="37" s="1"/>
  <c r="L150" i="37" s="1"/>
  <c r="J145" i="37"/>
  <c r="L145" i="37" s="1"/>
  <c r="J144" i="37"/>
  <c r="L144" i="37" s="1"/>
  <c r="J143" i="37"/>
  <c r="L143" i="37" s="1"/>
  <c r="J142" i="37"/>
  <c r="L142" i="37" s="1"/>
  <c r="J141" i="37"/>
  <c r="L141" i="37" s="1"/>
  <c r="J140" i="37"/>
  <c r="L140" i="37" s="1"/>
  <c r="J139" i="37"/>
  <c r="L139" i="37" s="1"/>
  <c r="J138" i="37"/>
  <c r="L138" i="37" s="1"/>
  <c r="J137" i="37"/>
  <c r="L137" i="37" s="1"/>
  <c r="J136" i="37"/>
  <c r="L136" i="37" s="1"/>
  <c r="J135" i="37"/>
  <c r="L135" i="37" s="1"/>
  <c r="J134" i="37"/>
  <c r="L134" i="37" s="1"/>
  <c r="J133" i="37"/>
  <c r="L133" i="37" s="1"/>
  <c r="J132" i="37"/>
  <c r="L132" i="37" s="1"/>
  <c r="J131" i="37"/>
  <c r="L131" i="37" s="1"/>
  <c r="J130" i="37"/>
  <c r="L130" i="37" s="1"/>
  <c r="J129" i="37"/>
  <c r="L129" i="37" s="1"/>
  <c r="J128" i="37"/>
  <c r="L128" i="37" s="1"/>
  <c r="J127" i="37"/>
  <c r="L127" i="37" s="1"/>
  <c r="J126" i="37"/>
  <c r="L126" i="37" s="1"/>
  <c r="J125" i="37"/>
  <c r="L125" i="37" s="1"/>
  <c r="J124" i="37"/>
  <c r="L124" i="37" s="1"/>
  <c r="J120" i="37"/>
  <c r="L120" i="37" s="1"/>
  <c r="J119" i="37"/>
  <c r="L119" i="37" s="1"/>
  <c r="J118" i="37"/>
  <c r="L118" i="37" s="1"/>
  <c r="J117" i="37"/>
  <c r="L117" i="37" s="1"/>
  <c r="J113" i="37"/>
  <c r="L113" i="37" s="1"/>
  <c r="J112" i="37"/>
  <c r="L112" i="37" s="1"/>
  <c r="J111" i="37"/>
  <c r="L111" i="37" s="1"/>
  <c r="J110" i="37"/>
  <c r="L110" i="37" s="1"/>
  <c r="J109" i="37"/>
  <c r="L109" i="37" s="1"/>
  <c r="J108" i="37"/>
  <c r="L108" i="37" s="1"/>
  <c r="J107" i="37"/>
  <c r="L107" i="37" s="1"/>
  <c r="J106" i="37"/>
  <c r="L106" i="37" s="1"/>
  <c r="J105" i="37"/>
  <c r="L105" i="37" s="1"/>
  <c r="J104" i="37"/>
  <c r="L104" i="37" s="1"/>
  <c r="J100" i="37"/>
  <c r="L100" i="37" s="1"/>
  <c r="J99" i="37"/>
  <c r="L99" i="37" s="1"/>
  <c r="J98" i="37"/>
  <c r="L98" i="37" s="1"/>
  <c r="J97" i="37"/>
  <c r="L97" i="37" s="1"/>
  <c r="J96" i="37"/>
  <c r="L96" i="37" s="1"/>
  <c r="J95" i="37"/>
  <c r="L95" i="37" s="1"/>
  <c r="J94" i="37"/>
  <c r="L94" i="37" s="1"/>
  <c r="J93" i="37"/>
  <c r="L93" i="37" s="1"/>
  <c r="J92" i="37"/>
  <c r="L92" i="37" s="1"/>
  <c r="J91" i="37"/>
  <c r="L91" i="37" s="1"/>
  <c r="J90" i="37"/>
  <c r="L90" i="37" s="1"/>
  <c r="J86" i="37"/>
  <c r="L86" i="37" s="1"/>
  <c r="J85" i="37"/>
  <c r="L85" i="37" s="1"/>
  <c r="J84" i="37"/>
  <c r="L84" i="37" s="1"/>
  <c r="J83" i="37"/>
  <c r="L83" i="37" s="1"/>
  <c r="J82" i="37"/>
  <c r="L82" i="37" s="1"/>
  <c r="J81" i="37"/>
  <c r="L81" i="37" s="1"/>
  <c r="J80" i="37"/>
  <c r="L80" i="37" s="1"/>
  <c r="J79" i="37"/>
  <c r="L79" i="37" s="1"/>
  <c r="J78" i="37"/>
  <c r="L78" i="37" s="1"/>
  <c r="J77" i="37"/>
  <c r="L77" i="37" s="1"/>
  <c r="J76" i="37"/>
  <c r="L76" i="37" s="1"/>
  <c r="J75" i="37"/>
  <c r="L75" i="37" s="1"/>
  <c r="J58" i="37"/>
  <c r="L58" i="37" s="1"/>
  <c r="J57" i="37"/>
  <c r="L57" i="37" s="1"/>
  <c r="J56" i="37"/>
  <c r="L56" i="37" s="1"/>
  <c r="J55" i="37"/>
  <c r="L55" i="37" s="1"/>
  <c r="J54" i="37"/>
  <c r="L54" i="37" s="1"/>
  <c r="J53" i="37"/>
  <c r="J49" i="37"/>
  <c r="L49" i="37" s="1"/>
  <c r="J48" i="37"/>
  <c r="L48" i="37" s="1"/>
  <c r="J44" i="37"/>
  <c r="L44" i="37" s="1"/>
  <c r="J43" i="37"/>
  <c r="L43" i="37" s="1"/>
  <c r="J42" i="37"/>
  <c r="L42" i="37" s="1"/>
  <c r="J36" i="37"/>
  <c r="L36" i="37" s="1"/>
  <c r="J25" i="37"/>
  <c r="L25" i="37" s="1"/>
  <c r="J24" i="37"/>
  <c r="L24" i="37" s="1"/>
  <c r="J23" i="37"/>
  <c r="L23" i="37" s="1"/>
  <c r="J22" i="37"/>
  <c r="L22" i="37" s="1"/>
  <c r="J21" i="37"/>
  <c r="L21" i="37" s="1"/>
  <c r="L87" i="37" l="1"/>
  <c r="L101" i="37"/>
  <c r="L121" i="37"/>
  <c r="L146" i="37"/>
  <c r="J146" i="37"/>
  <c r="J121" i="37"/>
  <c r="L114" i="37"/>
  <c r="J101" i="37"/>
  <c r="J87" i="37"/>
  <c r="K87" i="37" s="1"/>
  <c r="J59" i="37"/>
  <c r="J114" i="37"/>
  <c r="L50" i="37"/>
  <c r="L53" i="37"/>
  <c r="L59" i="37" s="1"/>
  <c r="K59" i="37" s="1"/>
  <c r="E16" i="34"/>
  <c r="K114" i="37" l="1"/>
  <c r="K146" i="37"/>
  <c r="D20" i="35"/>
  <c r="D19" i="35"/>
  <c r="G19" i="35" l="1"/>
  <c r="E19" i="35"/>
  <c r="G20" i="35"/>
  <c r="I20" i="35"/>
  <c r="D17" i="35"/>
  <c r="J150" i="37"/>
  <c r="L26" i="37"/>
  <c r="J11" i="37"/>
  <c r="E17" i="35" l="1"/>
  <c r="K150" i="37"/>
  <c r="J35" i="37"/>
  <c r="L35" i="37" s="1"/>
  <c r="J17" i="37"/>
  <c r="J29" i="37"/>
  <c r="L29" i="37" s="1"/>
  <c r="J31" i="37"/>
  <c r="L31" i="37" s="1"/>
  <c r="J62" i="37"/>
  <c r="L62" i="37" s="1"/>
  <c r="J70" i="37"/>
  <c r="L70" i="37" s="1"/>
  <c r="J66" i="37"/>
  <c r="L66" i="37" s="1"/>
  <c r="J37" i="37"/>
  <c r="J65" i="37"/>
  <c r="L65" i="37" s="1"/>
  <c r="J69" i="37"/>
  <c r="L69" i="37" s="1"/>
  <c r="J30" i="37"/>
  <c r="L30" i="37" s="1"/>
  <c r="J41" i="37"/>
  <c r="L41" i="37" s="1"/>
  <c r="L45" i="37" s="1"/>
  <c r="J64" i="37"/>
  <c r="L64" i="37" s="1"/>
  <c r="J68" i="37"/>
  <c r="L68" i="37" s="1"/>
  <c r="J63" i="37"/>
  <c r="L63" i="37" s="1"/>
  <c r="J67" i="37"/>
  <c r="L67" i="37" s="1"/>
  <c r="J71" i="37"/>
  <c r="L71" i="37" s="1"/>
  <c r="L72" i="37" l="1"/>
  <c r="L32" i="37"/>
  <c r="J18" i="37"/>
  <c r="L17" i="37"/>
  <c r="L18" i="37" s="1"/>
  <c r="J38" i="37"/>
  <c r="L37" i="37"/>
  <c r="L38" i="37" s="1"/>
  <c r="J26" i="37"/>
  <c r="K26" i="37" s="1"/>
  <c r="J32" i="37"/>
  <c r="J45" i="37"/>
  <c r="J72" i="37"/>
  <c r="J50" i="37"/>
  <c r="K50" i="37" s="1"/>
  <c r="K18" i="37" l="1"/>
  <c r="J152" i="37"/>
  <c r="K72" i="37"/>
  <c r="K45" i="37"/>
  <c r="K38" i="37"/>
  <c r="L152" i="37"/>
  <c r="K32" i="37"/>
  <c r="L12" i="37" l="1"/>
  <c r="K152" i="37"/>
  <c r="J8" i="32" l="1"/>
  <c r="I16" i="34" l="1"/>
  <c r="K101" i="37" l="1"/>
  <c r="J12" i="37"/>
  <c r="K121" i="37"/>
  <c r="D18" i="35" l="1"/>
  <c r="G18" i="35" l="1"/>
  <c r="E18" i="35"/>
  <c r="D24" i="35"/>
  <c r="I8" i="34"/>
  <c r="J9" i="32"/>
  <c r="G16" i="34" l="1"/>
  <c r="K17" i="35" l="1"/>
  <c r="K24" i="35" s="1"/>
</calcChain>
</file>

<file path=xl/sharedStrings.xml><?xml version="1.0" encoding="utf-8"?>
<sst xmlns="http://schemas.openxmlformats.org/spreadsheetml/2006/main" count="479" uniqueCount="210">
  <si>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</si>
  <si>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</si>
  <si>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</si>
  <si>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</si>
  <si>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</si>
  <si>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</si>
  <si>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</si>
  <si>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</si>
  <si>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SINAPI</t>
  </si>
  <si>
    <t xml:space="preserve">Subtotal </t>
  </si>
  <si>
    <t>Subtotal</t>
  </si>
  <si>
    <t>INSTALAÇÕES PROVISÓRIAS</t>
  </si>
  <si>
    <t xml:space="preserve">                   Prefeitura Municipal de Cunhataí - SC </t>
  </si>
  <si>
    <t xml:space="preserve">                     Prefeitura Municipal de Cunhataí - SC </t>
  </si>
  <si>
    <t>VALOR TOTAL(R$):</t>
  </si>
  <si>
    <t xml:space="preserve">Planilha Orçamentária - Resumo </t>
  </si>
  <si>
    <t xml:space="preserve">A REALIZAR
</t>
  </si>
  <si>
    <t xml:space="preserve">  Total:</t>
  </si>
  <si>
    <t>MÊS 2</t>
  </si>
  <si>
    <t>MÊS 1</t>
  </si>
  <si>
    <t>MÊS 3</t>
  </si>
  <si>
    <t>ESQUADRIAS</t>
  </si>
  <si>
    <t>VALOR  (R$)</t>
  </si>
  <si>
    <t>BDI :</t>
  </si>
  <si>
    <t>Placa da obra em chapa de aço galvanizado (1,20x0,80)</t>
  </si>
  <si>
    <t>1.1</t>
  </si>
  <si>
    <t>10.1</t>
  </si>
  <si>
    <t>10.2</t>
  </si>
  <si>
    <t>10.3</t>
  </si>
  <si>
    <t>m</t>
  </si>
  <si>
    <t>PASSEIO PÚBLICO</t>
  </si>
  <si>
    <t xml:space="preserve">               </t>
  </si>
  <si>
    <t xml:space="preserve">      Prefeitura Municipal de Cunhataí - SC </t>
  </si>
  <si>
    <t>PINTURA</t>
  </si>
  <si>
    <t>INTALAÇÕES HIDROSSÁNITÁRIAS</t>
  </si>
  <si>
    <t>Caixa de inspeção ou passagem em alvenaria de tijolo, medindo 60x60x60mm , com tampa de concreto pré-moldado</t>
  </si>
  <si>
    <t>un</t>
  </si>
  <si>
    <t>PR. UNIT.(R$) sem bdi</t>
  </si>
  <si>
    <t>PR. UNIT.(R$) com bdi</t>
  </si>
  <si>
    <t xml:space="preserve">Barra de apoio reta, em alumínio, comprimento 80 cm </t>
  </si>
  <si>
    <t>73739/001</t>
  </si>
  <si>
    <t xml:space="preserve">Pintura esmalte acetinado, 2 demãos, em esquadrias de madeira </t>
  </si>
  <si>
    <t>Custo TOTAL com BDI incluso</t>
  </si>
  <si>
    <t>Responsável Técnico: _________________________________________</t>
  </si>
  <si>
    <t>Luciano Franz</t>
  </si>
  <si>
    <t>Prefeitura Municipal de Cunhataí</t>
  </si>
  <si>
    <t>Piso cerâmico 45x45 cm, tipo esmaltada extra</t>
  </si>
  <si>
    <t>Tubo de PVC Série Normal 40mm, inclusive conexões, fornec. e instalação</t>
  </si>
  <si>
    <t>Tubo de PVC Série Normal 100mm, inclusive conexões, fornec. e instalação, inclusive conexões</t>
  </si>
  <si>
    <t>2.1</t>
  </si>
  <si>
    <t>2.2</t>
  </si>
  <si>
    <t>14.1</t>
  </si>
  <si>
    <t>INSTALAÇÕES ELÉTRICAS</t>
  </si>
  <si>
    <t>CRONOGRAMA FÍSICO-FINANCEIRO DA OBRA</t>
  </si>
  <si>
    <t>SOMATÓRIO</t>
  </si>
  <si>
    <t>Valores</t>
  </si>
  <si>
    <t>%</t>
  </si>
  <si>
    <t>ITENS</t>
  </si>
  <si>
    <t>Prefeito : _____________________________________________</t>
  </si>
  <si>
    <t>Responsável Técnico: __________________________________________</t>
  </si>
  <si>
    <t xml:space="preserve">Pintura acrílica 02 demãos sobre paredes internas e externas </t>
  </si>
  <si>
    <t>FINANCEIRO</t>
  </si>
  <si>
    <t>FÍSICO</t>
  </si>
  <si>
    <t>TOTAL:</t>
  </si>
  <si>
    <t>VALOR MEDIDO(R$):</t>
  </si>
  <si>
    <t>MEDIÇÃO Nº 1</t>
  </si>
  <si>
    <t>Contratado: _________________________________________________</t>
  </si>
  <si>
    <t xml:space="preserve">         Luciano Franz</t>
  </si>
  <si>
    <t>Fiscal: _________________________________________</t>
  </si>
  <si>
    <t>2.3</t>
  </si>
  <si>
    <t>COBERTURA VEÍCULOS</t>
  </si>
  <si>
    <t>P01 - Porta de giro em vidro temperado fumê, esp. 10 mm, dimensão 0,90x2,10 m, 1 unidade completa instalada, inclusive acessórios</t>
  </si>
  <si>
    <t>Rodapé cerâmico, 7cm de altura, tipo esmaltada extra, 45x45 cm</t>
  </si>
  <si>
    <t>74166/001</t>
  </si>
  <si>
    <t xml:space="preserve">Caixa sifonado, diam. 100x100x50mm, junta elastica </t>
  </si>
  <si>
    <t xml:space="preserve">Demolição de alvenaria de bloco furado, de forma manual </t>
  </si>
  <si>
    <t>Instalação de tubos do PVC, soldavel, água fria, diam. de 20mm, inclusive conexões</t>
  </si>
  <si>
    <t>Instalação de tubos do PVC, soldavel, água fria, diam. de 25mm, inclusive conexões</t>
  </si>
  <si>
    <t>Vaso sanitário com caixa acoplada, em louça branca, fornecimento e instalação</t>
  </si>
  <si>
    <t>Lavatório de louça branca suspenso, completo, com sifão e torneira</t>
  </si>
  <si>
    <t>Passeio em paver intertravado, dimensão de 20x10cm e espessura de 6cm</t>
  </si>
  <si>
    <t>10.4</t>
  </si>
  <si>
    <t>10.5</t>
  </si>
  <si>
    <t>Escada em concreto armado, FCK = 15 MPA, moldada in loco</t>
  </si>
  <si>
    <t>10.6</t>
  </si>
  <si>
    <t>Alvenaria de tijolo, na vertical , dimensão de 9x19x39cm (espessura 9 cm)</t>
  </si>
  <si>
    <t>Revestimento cerâmico tipo esmaltado extra, para paredes internas 33x45cm, cor branca</t>
  </si>
  <si>
    <t xml:space="preserve">Barra de apoio reta, em alumínio, comprimento 70 cm </t>
  </si>
  <si>
    <t>LIMPEZA</t>
  </si>
  <si>
    <t>Instalação de tubo de queda de PVC, diam. de 100 mm</t>
  </si>
  <si>
    <t xml:space="preserve">Shafts com placa de gesso acartonado (drywall), com duas faces simples e estrutura metálica com guias simples </t>
  </si>
  <si>
    <t>Recolocação de portas existentes, com reaproveitamento</t>
  </si>
  <si>
    <t>Passeio em paver Podotatil concreto vermelho (direcional e alerta),  Dimensão 20x20x6cm</t>
  </si>
  <si>
    <t xml:space="preserve">Guia de concreto/ meio fio pré-fabricado, dimensões  11,5 cm  (base)x22 cm (altura) </t>
  </si>
  <si>
    <t>10.7</t>
  </si>
  <si>
    <t xml:space="preserve">Pintura esmalte acetinado, 2 demãos, sobre superficie metálica </t>
  </si>
  <si>
    <t>73924/002</t>
  </si>
  <si>
    <t xml:space="preserve">Rufo em chapa de aço galvanizado nº 24, corte de 25 cm </t>
  </si>
  <si>
    <t>unid.</t>
  </si>
  <si>
    <t>Execução de piso em concreto, com concreto moldado in loco, usinado, acabamento convencional, não armado, (7 cm de espessura).</t>
  </si>
  <si>
    <t xml:space="preserve">Limpeza final da obra </t>
  </si>
  <si>
    <t>Chapisco,aplicado em alvanarias e estruturas de concreto internas, com colher de pedreiro, argamssa traço 1:3 , com prepearo em betoneira 400 l.</t>
  </si>
  <si>
    <t>Quadro de distribuição para 12 dijuntores</t>
  </si>
  <si>
    <t>Caixa de PVC retangular 4x2"</t>
  </si>
  <si>
    <t>Eletroduto flexível corrugado, PVC, dn 25 MM (3/4")</t>
  </si>
  <si>
    <r>
      <t>Cabo de cobre, com isolamento anti-chama 1kV 2,5mm</t>
    </r>
    <r>
      <rPr>
        <b/>
        <sz val="10"/>
        <rFont val="Arial"/>
        <family val="2"/>
      </rPr>
      <t>²</t>
    </r>
  </si>
  <si>
    <r>
      <t>Cabo de cobre, com isolamento anti-chama 1kV 4,0mm</t>
    </r>
    <r>
      <rPr>
        <b/>
        <sz val="10"/>
        <rFont val="Arial"/>
        <family val="2"/>
      </rPr>
      <t>²</t>
    </r>
  </si>
  <si>
    <r>
      <t>Cabo de cobre, com isolamento anti-chama 1kV 6,0mm</t>
    </r>
    <r>
      <rPr>
        <b/>
        <sz val="10"/>
        <rFont val="Arial"/>
        <family val="2"/>
      </rPr>
      <t>²</t>
    </r>
  </si>
  <si>
    <r>
      <t>Cabo de cobre, com isolamento anti-chama 1kV 10,0mm</t>
    </r>
    <r>
      <rPr>
        <b/>
        <sz val="10"/>
        <rFont val="Arial"/>
        <family val="2"/>
      </rPr>
      <t>²</t>
    </r>
  </si>
  <si>
    <t>Disjuntor monopolar tipo DIN, 16A</t>
  </si>
  <si>
    <t>Disjuntor monopolar tipo DIN, 20A</t>
  </si>
  <si>
    <t>Dispositivo DR, 2 polos, 25A, 30 MA</t>
  </si>
  <si>
    <t xml:space="preserve">Interruptor simples de embutir 1 tecla </t>
  </si>
  <si>
    <t>Interruptor simples de embutir 3 teclas</t>
  </si>
  <si>
    <t>Disjuntor monopolar tipo DIN, 32A</t>
  </si>
  <si>
    <t>Dispositivo DR, 2 polos, 40A, 30 MA</t>
  </si>
  <si>
    <t>Tomada de embutir 2P+T 20A</t>
  </si>
  <si>
    <t xml:space="preserve">Luminária tipo calha 2x40w </t>
  </si>
  <si>
    <t>Fita isolante autofusão 20 metros</t>
  </si>
  <si>
    <t>Interruptor simples  e tomada de embutir 2P+T</t>
  </si>
  <si>
    <t>J01 - Janela de correr em vidro temperado, 1,50x1,20 m, 4 folhas</t>
  </si>
  <si>
    <t>J02 - Janela de correr em vidro temperado, 0,70x0,50 m, 2 folhas</t>
  </si>
  <si>
    <t>Luminária tipo spot com uma lâmpada 15w</t>
  </si>
  <si>
    <t>Lâmpada LED tubular 1,2m 20w</t>
  </si>
  <si>
    <t>Peitoril em marmore, polido branco comum, largura= 15 cm, espessura= 2,0 cm, com pingadeira</t>
  </si>
  <si>
    <t>Emboço em massa única, traço 1:2:8, espessura 10 mm</t>
  </si>
  <si>
    <t xml:space="preserve">P02 - Porta de giro em madeira semi-oca completa, 0,90x2,10 m </t>
  </si>
  <si>
    <t>P03 - Porta de correr em madeira semi-oca completa, 0,90x2,10 m</t>
  </si>
  <si>
    <t>J01 - Janela de correr em vidro temperado, 1,20x1,20 m, 2 folhas</t>
  </si>
  <si>
    <t>J01 - Janela de correr em vidro temperado, 1,60x1,20 m, 4 folhas</t>
  </si>
  <si>
    <t>J01 - Janela de correr em vidro temperado, 1,90x1,20 m, 4 folhas</t>
  </si>
  <si>
    <t xml:space="preserve">Barra de apoio reta, em alumínio, comprimento 40 cm </t>
  </si>
  <si>
    <t>Piso cerâmico 45x45 cm, tipo antiderapante PI4</t>
  </si>
  <si>
    <t>Pintura acrílica 02 demãos sobre forro de gesso</t>
  </si>
  <si>
    <t>Escavação mecânica a céu aberto com escavadeira hidráulica</t>
  </si>
  <si>
    <t>Fundação em sapatas</t>
  </si>
  <si>
    <t>Lastro de concreto, espessura 5 cm, preparo mecânico, inclusos - Lançamento e Adensamento</t>
  </si>
  <si>
    <t>Superestrutura em concreto armado/madeira</t>
  </si>
  <si>
    <t>Pintura em verniz poliuretano fosco em madeira - Estrutura de madeira</t>
  </si>
  <si>
    <t>Pintura acrílica 02 demãos sobre murros de rampas e acessos</t>
  </si>
  <si>
    <t>Reaterro mecanizado de vala com compactação</t>
  </si>
  <si>
    <t>m²</t>
  </si>
  <si>
    <t>m³</t>
  </si>
  <si>
    <t>FUNDAÇÃO GARAGEM</t>
  </si>
  <si>
    <t>ALVENARIA AMPLIAÇÃO</t>
  </si>
  <si>
    <t>REVESTIMENTOS - PAREDE AMPLIAÇÃO</t>
  </si>
  <si>
    <t>PISO E REVESTIMENTO INTERNO AMPLIAÇÃO</t>
  </si>
  <si>
    <t>MUROS, CALÇADA E ESCADA DE ACESSO SALAS</t>
  </si>
  <si>
    <t>74209/001</t>
  </si>
  <si>
    <t>10.8</t>
  </si>
  <si>
    <t>10.9</t>
  </si>
  <si>
    <t>10.10</t>
  </si>
  <si>
    <t>10.11</t>
  </si>
  <si>
    <t>2.4</t>
  </si>
  <si>
    <t>2.5</t>
  </si>
  <si>
    <t>Contrapiso em argamassa traço 1:4 (cimento e areia), preparo mecânico  com betoneira, aderido, espessura 2cm.</t>
  </si>
  <si>
    <t>REVESTIMENTO DE FORRO - AMPLIAÇÃO</t>
  </si>
  <si>
    <r>
      <t xml:space="preserve">Forro em </t>
    </r>
    <r>
      <rPr>
        <i/>
        <sz val="10"/>
        <rFont val="Arial"/>
        <family val="2"/>
      </rPr>
      <t>drywall</t>
    </r>
    <r>
      <rPr>
        <sz val="10"/>
        <rFont val="Arial"/>
        <family val="2"/>
      </rPr>
      <t>, inclusive estrutura de fixação</t>
    </r>
  </si>
  <si>
    <t>Aplicação e lixamento de massa látex em teto, duas demãos</t>
  </si>
  <si>
    <t>73838/001</t>
  </si>
  <si>
    <t>Escavação mecanica de vala, em material de 2A, categoria até 2 m de profundidade com  escavadeira hidráulica</t>
  </si>
  <si>
    <t>Alvenaria de Vedação de Blocos Vazados de Concreto 14x19x39 cm, Com Espessura de 14 cm</t>
  </si>
  <si>
    <t>Massa única, para recebimento de pintura, em argamassa traço 1:2:8, espessura 20 mm</t>
  </si>
  <si>
    <t>Impermeabilização de superfície com emulsão asfáltica, 2 demãos</t>
  </si>
  <si>
    <t>Corrimão em tubo de aço, bitola 1 1/2"</t>
  </si>
  <si>
    <t>Camada de brita nº 2 com 2,5cm de espessura</t>
  </si>
  <si>
    <t>Piso em concreto, moldado in loco, usinado, acabamento convencional (espessura 6 cm)</t>
  </si>
  <si>
    <t>Piso em concreto, moldado in loco, usinado, acabamento convencional (espessura 8 cm)</t>
  </si>
  <si>
    <t>Telhamento com telha de concreto</t>
  </si>
  <si>
    <t>Pilar de concreto seção 20x20 cm</t>
  </si>
  <si>
    <t>Assentamento em torno do pilar em tijolo maçico  (esp. 10cm)</t>
  </si>
  <si>
    <t xml:space="preserve">Calha em chapa de aço galvanizado nº 24, desenvolvimento de 50 cm </t>
  </si>
  <si>
    <t>Trama de madeira composta por ripas, caibros e terças, incluso transporte vertical</t>
  </si>
  <si>
    <t>Madeira serrada não aparelhada de pinus ou equivalente</t>
  </si>
  <si>
    <t>Plantio de grama esmeralda</t>
  </si>
  <si>
    <t>Contator tripolar 36 A</t>
  </si>
  <si>
    <t>DPS classe II, 275 V, 45kA</t>
  </si>
  <si>
    <t>PR. UNIT. LICIT.(R$)</t>
  </si>
  <si>
    <r>
      <t xml:space="preserve">Contratada: </t>
    </r>
    <r>
      <rPr>
        <sz val="11"/>
        <rFont val="Arial"/>
        <family val="2"/>
      </rPr>
      <t/>
    </r>
  </si>
  <si>
    <t xml:space="preserve">Contrato: </t>
  </si>
  <si>
    <r>
      <t xml:space="preserve">Ordem de serviço: </t>
    </r>
    <r>
      <rPr>
        <sz val="11"/>
        <rFont val="Arial"/>
        <family val="2"/>
      </rPr>
      <t/>
    </r>
  </si>
  <si>
    <t>Prefeito Municipal de Cunhataí</t>
  </si>
  <si>
    <t>Cunhataí, SC 02 de agosto de 2019</t>
  </si>
  <si>
    <t xml:space="preserve">  Patrícia K. A. Dörn - Arquiteta e Urbanista - CAU/SC n° A99379-9</t>
  </si>
  <si>
    <t>3.1</t>
  </si>
  <si>
    <t>7.1</t>
  </si>
  <si>
    <t xml:space="preserve">Responsável Técnico: </t>
  </si>
  <si>
    <t>Luciano Franz                Prefeito Municipal de Cunhataí</t>
  </si>
  <si>
    <t xml:space="preserve">Prefeito : </t>
  </si>
  <si>
    <t xml:space="preserve"> Taís Solivo - Arquiteta e Urbanista - CAU/SC n° A184268-4</t>
  </si>
  <si>
    <t xml:space="preserve">       Taís Solivo   Arquiteta e Urbanista  CAU/SC n° A184268-4</t>
  </si>
  <si>
    <t>BDI : 25%</t>
  </si>
  <si>
    <t>7- COMPLEMENTOS</t>
  </si>
  <si>
    <t>1 - SERVIÇOS PRELIMINARES</t>
  </si>
  <si>
    <t>VALORES ( R$ )</t>
  </si>
  <si>
    <t>Obra: Campo sintético Municipal</t>
  </si>
  <si>
    <t>Local: Avenida 04 de Julho, Cunhataí/SC</t>
  </si>
  <si>
    <t>ESTRUTURA E TELA DE PROTEÇÃO</t>
  </si>
  <si>
    <t>ANEXO</t>
  </si>
  <si>
    <t>Orçamento</t>
  </si>
  <si>
    <t>und</t>
  </si>
  <si>
    <t>Data: Fevereiro de 2022</t>
  </si>
  <si>
    <t>Preço Base: Sinapi fevereiro/2022</t>
  </si>
  <si>
    <t>2- SERVIÇOS GERAIS</t>
  </si>
  <si>
    <t>3- MURO</t>
  </si>
  <si>
    <t>4- ESTRUTURA E TELA DE PROTEÇÃO</t>
  </si>
  <si>
    <t>5- ILUMINAÇÃO</t>
  </si>
  <si>
    <t>6- ESTRUTURA DE BASE E GRAMA SINTÉTICA</t>
  </si>
  <si>
    <t>Estrutura para tela galvanizada com treliças e postes de ferro conforme projeto anexado.</t>
  </si>
  <si>
    <t>Data: Março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</si>
</sst>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0.0"/>
  </numFmts>
  <fonts count="40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1"/>
    </font>
    <font>
      <i/>
      <sz val="13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i/>
      <sz val="10"/>
      <name val="Arial Narrow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9" fillId="0" borderId="0" applyNumberFormat="0" applyBorder="0" applyProtection="0"/>
    <xf numFmtId="0" fontId="9" fillId="0" borderId="0" applyNumberFormat="0" applyBorder="0" applyProtection="0"/>
    <xf numFmtId="165" fontId="9" fillId="0" borderId="0" applyBorder="0" applyProtection="0"/>
    <xf numFmtId="165" fontId="9" fillId="0" borderId="0" applyBorder="0" applyProtection="0"/>
    <xf numFmtId="0" fontId="10" fillId="0" borderId="0" applyNumberFormat="0" applyBorder="0" applyProtection="0"/>
    <xf numFmtId="0" fontId="9" fillId="0" borderId="0" applyNumberFormat="0" applyBorder="0" applyProtection="0"/>
    <xf numFmtId="166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6" fillId="0" borderId="0"/>
    <xf numFmtId="9" fontId="6" fillId="0" borderId="0" applyFont="0" applyFill="0" applyBorder="0" applyAlignment="0" applyProtection="0"/>
    <xf numFmtId="0" fontId="12" fillId="0" borderId="0" applyNumberFormat="0" applyBorder="0" applyProtection="0"/>
    <xf numFmtId="167" fontId="12" fillId="0" borderId="0" applyBorder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9" fillId="0" borderId="0" applyBorder="0" applyProtection="0"/>
    <xf numFmtId="0" fontId="6" fillId="0" borderId="0"/>
    <xf numFmtId="0" fontId="6" fillId="0" borderId="0"/>
    <xf numFmtId="0" fontId="6" fillId="0" borderId="0"/>
    <xf numFmtId="0" fontId="14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4" fillId="0" borderId="0"/>
    <xf numFmtId="0" fontId="17" fillId="0" borderId="0"/>
    <xf numFmtId="164" fontId="8" fillId="0" borderId="0" applyFont="0" applyFill="0" applyBorder="0" applyAlignment="0" applyProtection="0"/>
    <xf numFmtId="0" fontId="14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9" fillId="0" borderId="0"/>
    <xf numFmtId="0" fontId="16" fillId="0" borderId="0"/>
    <xf numFmtId="0" fontId="3" fillId="0" borderId="0"/>
    <xf numFmtId="9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0" fontId="6" fillId="0" borderId="0"/>
    <xf numFmtId="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36" fillId="7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55">
    <xf numFmtId="0" fontId="0" fillId="0" borderId="0" xfId="0"/>
    <xf numFmtId="0" fontId="6" fillId="0" borderId="0" xfId="10" applyFont="1" applyFill="1" applyAlignment="1">
      <alignment vertical="center"/>
    </xf>
    <xf numFmtId="0" fontId="7" fillId="0" borderId="0" xfId="10" applyFont="1" applyFill="1" applyBorder="1" applyAlignment="1">
      <alignment horizontal="center" vertical="center" wrapText="1"/>
    </xf>
    <xf numFmtId="0" fontId="7" fillId="0" borderId="0" xfId="10" applyFont="1" applyFill="1" applyBorder="1" applyAlignment="1">
      <alignment horizontal="center" wrapText="1"/>
    </xf>
    <xf numFmtId="0" fontId="7" fillId="0" borderId="0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left" vertical="center" wrapText="1"/>
    </xf>
    <xf numFmtId="0" fontId="6" fillId="0" borderId="0" xfId="10" applyFont="1" applyFill="1" applyBorder="1" applyAlignment="1">
      <alignment vertical="center" wrapText="1"/>
    </xf>
    <xf numFmtId="0" fontId="7" fillId="0" borderId="0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vertical="center"/>
    </xf>
    <xf numFmtId="0" fontId="6" fillId="0" borderId="0" xfId="10" applyFont="1" applyFill="1" applyAlignment="1">
      <alignment horizontal="center" vertical="center"/>
    </xf>
    <xf numFmtId="0" fontId="6" fillId="0" borderId="0" xfId="10" applyFont="1" applyFill="1" applyAlignment="1">
      <alignment horizontal="center"/>
    </xf>
    <xf numFmtId="0" fontId="6" fillId="0" borderId="0" xfId="10" applyFont="1" applyFill="1" applyAlignment="1">
      <alignment horizontal="left" vertical="center"/>
    </xf>
    <xf numFmtId="0" fontId="6" fillId="0" borderId="0" xfId="10" applyFont="1" applyAlignment="1">
      <alignment vertical="center"/>
    </xf>
    <xf numFmtId="0" fontId="7" fillId="2" borderId="1" xfId="10" applyFont="1" applyFill="1" applyBorder="1" applyAlignment="1">
      <alignment vertical="center"/>
    </xf>
    <xf numFmtId="4" fontId="7" fillId="2" borderId="1" xfId="10" applyNumberFormat="1" applyFont="1" applyFill="1" applyBorder="1" applyAlignment="1">
      <alignment vertical="center"/>
    </xf>
    <xf numFmtId="0" fontId="7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left" vertical="center"/>
    </xf>
    <xf numFmtId="0" fontId="6" fillId="4" borderId="0" xfId="10" applyFont="1" applyFill="1" applyAlignment="1">
      <alignment vertical="center"/>
    </xf>
    <xf numFmtId="4" fontId="7" fillId="3" borderId="1" xfId="10" applyNumberFormat="1" applyFont="1" applyFill="1" applyBorder="1" applyAlignment="1">
      <alignment vertical="center"/>
    </xf>
    <xf numFmtId="164" fontId="6" fillId="0" borderId="0" xfId="26" applyFont="1" applyFill="1" applyAlignment="1">
      <alignment vertical="center"/>
    </xf>
    <xf numFmtId="164" fontId="6" fillId="0" borderId="0" xfId="26" applyFont="1" applyFill="1" applyAlignment="1">
      <alignment horizontal="center" vertical="center"/>
    </xf>
    <xf numFmtId="164" fontId="6" fillId="0" borderId="0" xfId="26" applyFont="1" applyFill="1" applyBorder="1" applyAlignment="1">
      <alignment vertical="center"/>
    </xf>
    <xf numFmtId="164" fontId="6" fillId="0" borderId="0" xfId="26" applyFont="1" applyFill="1" applyBorder="1" applyAlignment="1">
      <alignment horizontal="center" vertical="center"/>
    </xf>
    <xf numFmtId="164" fontId="7" fillId="2" borderId="1" xfId="26" applyFont="1" applyFill="1" applyBorder="1" applyAlignment="1">
      <alignment vertical="center"/>
    </xf>
    <xf numFmtId="164" fontId="6" fillId="2" borderId="1" xfId="26" applyFont="1" applyFill="1" applyBorder="1" applyAlignment="1">
      <alignment vertical="center"/>
    </xf>
    <xf numFmtId="164" fontId="6" fillId="0" borderId="0" xfId="26" applyFont="1" applyFill="1" applyBorder="1" applyAlignment="1">
      <alignment vertical="center" wrapText="1"/>
    </xf>
    <xf numFmtId="164" fontId="6" fillId="0" borderId="0" xfId="26" applyFont="1" applyFill="1" applyBorder="1" applyAlignment="1">
      <alignment horizontal="center" vertical="center" wrapText="1"/>
    </xf>
    <xf numFmtId="164" fontId="7" fillId="0" borderId="0" xfId="26" applyFont="1" applyFill="1" applyBorder="1" applyAlignment="1">
      <alignment horizontal="center" vertical="center" wrapText="1"/>
    </xf>
    <xf numFmtId="49" fontId="7" fillId="3" borderId="11" xfId="10" applyNumberFormat="1" applyFont="1" applyFill="1" applyBorder="1" applyAlignment="1">
      <alignment horizontal="center" vertical="center"/>
    </xf>
    <xf numFmtId="164" fontId="7" fillId="0" borderId="1" xfId="26" applyFont="1" applyFill="1" applyBorder="1" applyAlignment="1">
      <alignment horizontal="center" vertical="center"/>
    </xf>
    <xf numFmtId="43" fontId="6" fillId="0" borderId="0" xfId="10" applyNumberFormat="1" applyFont="1" applyFill="1" applyAlignment="1">
      <alignment vertical="center"/>
    </xf>
    <xf numFmtId="0" fontId="6" fillId="0" borderId="0" xfId="10" applyFont="1" applyFill="1" applyBorder="1" applyAlignment="1">
      <alignment horizontal="center" vertical="center" wrapText="1"/>
    </xf>
    <xf numFmtId="0" fontId="6" fillId="4" borderId="0" xfId="10" applyFont="1" applyFill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164" fontId="7" fillId="3" borderId="11" xfId="26" applyFont="1" applyFill="1" applyBorder="1" applyAlignment="1">
      <alignment horizontal="center" vertical="center"/>
    </xf>
    <xf numFmtId="4" fontId="7" fillId="3" borderId="11" xfId="10" applyNumberFormat="1" applyFont="1" applyFill="1" applyBorder="1" applyAlignment="1">
      <alignment horizontal="center" vertical="center"/>
    </xf>
    <xf numFmtId="0" fontId="20" fillId="0" borderId="1" xfId="10" applyFont="1" applyFill="1" applyBorder="1" applyAlignment="1">
      <alignment horizontal="center" vertical="center" wrapText="1"/>
    </xf>
    <xf numFmtId="164" fontId="7" fillId="0" borderId="0" xfId="26" applyFont="1" applyFill="1" applyBorder="1" applyAlignment="1">
      <alignment vertical="center" wrapText="1"/>
    </xf>
    <xf numFmtId="164" fontId="7" fillId="0" borderId="1" xfId="26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vertical="top"/>
    </xf>
    <xf numFmtId="0" fontId="25" fillId="0" borderId="0" xfId="10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vertical="top"/>
    </xf>
    <xf numFmtId="0" fontId="25" fillId="0" borderId="0" xfId="10" applyFont="1" applyFill="1" applyBorder="1" applyAlignment="1">
      <alignment vertical="center"/>
    </xf>
    <xf numFmtId="0" fontId="15" fillId="0" borderId="0" xfId="10" applyFont="1" applyFill="1" applyBorder="1" applyAlignment="1">
      <alignment vertical="center" wrapText="1"/>
    </xf>
    <xf numFmtId="0" fontId="6" fillId="0" borderId="0" xfId="10" applyFont="1" applyFill="1" applyBorder="1" applyAlignment="1">
      <alignment horizontal="center" vertical="top"/>
    </xf>
    <xf numFmtId="4" fontId="25" fillId="0" borderId="0" xfId="0" applyNumberFormat="1" applyFont="1" applyBorder="1" applyAlignment="1">
      <alignment vertical="center"/>
    </xf>
    <xf numFmtId="0" fontId="20" fillId="0" borderId="0" xfId="10" applyFont="1" applyFill="1" applyBorder="1" applyAlignment="1">
      <alignment horizontal="center" vertical="center"/>
    </xf>
    <xf numFmtId="0" fontId="20" fillId="0" borderId="0" xfId="10" applyFont="1" applyFill="1" applyBorder="1" applyAlignment="1">
      <alignment horizontal="left" vertical="center"/>
    </xf>
    <xf numFmtId="164" fontId="20" fillId="0" borderId="0" xfId="26" applyFont="1" applyFill="1" applyBorder="1" applyAlignment="1">
      <alignment horizontal="center" vertical="center"/>
    </xf>
    <xf numFmtId="164" fontId="20" fillId="0" borderId="0" xfId="26" applyFont="1" applyFill="1" applyBorder="1" applyAlignment="1">
      <alignment vertical="center"/>
    </xf>
    <xf numFmtId="0" fontId="20" fillId="0" borderId="0" xfId="10" applyFont="1" applyFill="1" applyBorder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0" xfId="10" applyFont="1" applyFill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4" fontId="6" fillId="0" borderId="1" xfId="10" applyNumberFormat="1" applyFont="1" applyFill="1" applyBorder="1" applyAlignment="1">
      <alignment vertical="center"/>
    </xf>
    <xf numFmtId="4" fontId="7" fillId="0" borderId="1" xfId="10" applyNumberFormat="1" applyFont="1" applyFill="1" applyBorder="1" applyAlignment="1">
      <alignment vertical="center" wrapText="1"/>
    </xf>
    <xf numFmtId="164" fontId="7" fillId="0" borderId="12" xfId="26" applyFont="1" applyFill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center" vertical="center"/>
    </xf>
    <xf numFmtId="164" fontId="20" fillId="0" borderId="1" xfId="26" applyFont="1" applyFill="1" applyBorder="1" applyAlignment="1">
      <alignment horizontal="center" vertical="center"/>
    </xf>
    <xf numFmtId="164" fontId="20" fillId="0" borderId="1" xfId="14" applyFont="1" applyFill="1" applyBorder="1" applyAlignment="1">
      <alignment horizontal="right" vertical="center"/>
    </xf>
    <xf numFmtId="0" fontId="20" fillId="0" borderId="1" xfId="10" applyFont="1" applyFill="1" applyBorder="1" applyAlignment="1">
      <alignment horizontal="left" vertical="center" wrapText="1"/>
    </xf>
    <xf numFmtId="0" fontId="27" fillId="0" borderId="2" xfId="10" applyFont="1" applyFill="1" applyBorder="1" applyAlignment="1">
      <alignment vertical="center" wrapText="1"/>
    </xf>
    <xf numFmtId="0" fontId="27" fillId="0" borderId="3" xfId="10" applyFont="1" applyFill="1" applyBorder="1" applyAlignment="1">
      <alignment vertical="center" wrapText="1"/>
    </xf>
    <xf numFmtId="0" fontId="27" fillId="0" borderId="4" xfId="10" applyFont="1" applyFill="1" applyBorder="1" applyAlignment="1">
      <alignment vertical="center" wrapText="1"/>
    </xf>
    <xf numFmtId="0" fontId="27" fillId="0" borderId="5" xfId="10" applyFont="1" applyFill="1" applyBorder="1" applyAlignment="1">
      <alignment vertical="center" wrapText="1"/>
    </xf>
    <xf numFmtId="0" fontId="27" fillId="0" borderId="0" xfId="10" applyFont="1" applyFill="1" applyBorder="1" applyAlignment="1">
      <alignment vertical="center" wrapText="1"/>
    </xf>
    <xf numFmtId="0" fontId="27" fillId="0" borderId="6" xfId="10" applyFont="1" applyFill="1" applyBorder="1" applyAlignment="1">
      <alignment vertical="center" wrapText="1"/>
    </xf>
    <xf numFmtId="0" fontId="27" fillId="0" borderId="7" xfId="10" applyFont="1" applyFill="1" applyBorder="1" applyAlignment="1">
      <alignment vertical="center" wrapText="1"/>
    </xf>
    <xf numFmtId="0" fontId="27" fillId="0" borderId="8" xfId="10" applyFont="1" applyFill="1" applyBorder="1" applyAlignment="1">
      <alignment vertical="center" wrapText="1"/>
    </xf>
    <xf numFmtId="0" fontId="27" fillId="0" borderId="9" xfId="10" applyFont="1" applyFill="1" applyBorder="1" applyAlignment="1">
      <alignment vertical="center" wrapText="1"/>
    </xf>
    <xf numFmtId="164" fontId="6" fillId="0" borderId="1" xfId="14" applyFont="1" applyFill="1" applyBorder="1" applyAlignment="1">
      <alignment horizontal="center" vertical="center"/>
    </xf>
    <xf numFmtId="164" fontId="7" fillId="0" borderId="10" xfId="14" applyFont="1" applyFill="1" applyBorder="1" applyAlignment="1">
      <alignment horizontal="center" vertical="center" wrapText="1"/>
    </xf>
    <xf numFmtId="4" fontId="7" fillId="3" borderId="11" xfId="10" applyNumberFormat="1" applyFont="1" applyFill="1" applyBorder="1" applyAlignment="1">
      <alignment horizontal="center" vertical="center" wrapText="1"/>
    </xf>
    <xf numFmtId="164" fontId="6" fillId="0" borderId="0" xfId="10" applyNumberFormat="1" applyFont="1" applyFill="1" applyBorder="1" applyAlignment="1">
      <alignment horizontal="center" vertical="center" wrapText="1"/>
    </xf>
    <xf numFmtId="0" fontId="6" fillId="4" borderId="0" xfId="10" applyFont="1" applyFill="1" applyBorder="1" applyAlignment="1">
      <alignment horizontal="center" vertical="center"/>
    </xf>
    <xf numFmtId="164" fontId="6" fillId="0" borderId="0" xfId="14" applyFont="1" applyFill="1" applyBorder="1" applyAlignment="1">
      <alignment vertical="center"/>
    </xf>
    <xf numFmtId="164" fontId="6" fillId="0" borderId="0" xfId="14" applyFont="1" applyFill="1" applyAlignment="1">
      <alignment vertical="center"/>
    </xf>
    <xf numFmtId="4" fontId="25" fillId="0" borderId="0" xfId="0" applyNumberFormat="1" applyFont="1" applyBorder="1" applyAlignment="1">
      <alignment horizontal="left" vertical="top"/>
    </xf>
    <xf numFmtId="0" fontId="6" fillId="0" borderId="0" xfId="10" applyFont="1" applyFill="1" applyBorder="1" applyAlignment="1">
      <alignment horizontal="left"/>
    </xf>
    <xf numFmtId="0" fontId="6" fillId="0" borderId="0" xfId="10" applyFont="1" applyFill="1" applyBorder="1" applyAlignment="1">
      <alignment horizontal="left" vertical="top"/>
    </xf>
    <xf numFmtId="164" fontId="6" fillId="0" borderId="0" xfId="14" applyFont="1" applyFill="1" applyAlignment="1">
      <alignment horizontal="center" vertical="center"/>
    </xf>
    <xf numFmtId="164" fontId="6" fillId="0" borderId="0" xfId="10" applyNumberFormat="1" applyFont="1" applyFill="1" applyAlignment="1">
      <alignment vertical="center"/>
    </xf>
    <xf numFmtId="0" fontId="21" fillId="0" borderId="0" xfId="10" applyFont="1" applyFill="1" applyBorder="1" applyAlignment="1">
      <alignment horizontal="right" vertical="center" wrapText="1"/>
    </xf>
    <xf numFmtId="4" fontId="7" fillId="0" borderId="0" xfId="10" applyNumberFormat="1" applyFont="1" applyFill="1" applyBorder="1" applyAlignment="1">
      <alignment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left" vertical="center" wrapText="1"/>
    </xf>
    <xf numFmtId="164" fontId="20" fillId="0" borderId="1" xfId="26" applyFont="1" applyFill="1" applyBorder="1" applyAlignment="1">
      <alignment horizontal="right" vertical="center" wrapText="1"/>
    </xf>
    <xf numFmtId="164" fontId="6" fillId="0" borderId="1" xfId="14" applyFont="1" applyFill="1" applyBorder="1" applyAlignment="1">
      <alignment horizontal="right" vertical="center"/>
    </xf>
    <xf numFmtId="164" fontId="6" fillId="0" borderId="1" xfId="14" applyFont="1" applyFill="1" applyBorder="1" applyAlignment="1">
      <alignment horizontal="right" vertical="center" wrapText="1"/>
    </xf>
    <xf numFmtId="164" fontId="6" fillId="0" borderId="1" xfId="14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vertical="center" wrapText="1"/>
    </xf>
    <xf numFmtId="4" fontId="20" fillId="0" borderId="1" xfId="10" applyNumberFormat="1" applyFont="1" applyFill="1" applyBorder="1" applyAlignment="1">
      <alignment vertical="center"/>
    </xf>
    <xf numFmtId="49" fontId="7" fillId="3" borderId="1" xfId="10" applyNumberFormat="1" applyFont="1" applyFill="1" applyBorder="1" applyAlignment="1">
      <alignment horizontal="center" vertical="center"/>
    </xf>
    <xf numFmtId="164" fontId="7" fillId="3" borderId="1" xfId="26" applyFont="1" applyFill="1" applyBorder="1" applyAlignment="1">
      <alignment horizontal="center" vertical="center"/>
    </xf>
    <xf numFmtId="4" fontId="7" fillId="3" borderId="1" xfId="10" applyNumberFormat="1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vertical="top"/>
    </xf>
    <xf numFmtId="0" fontId="29" fillId="0" borderId="29" xfId="53" applyFont="1" applyFill="1" applyBorder="1" applyAlignment="1" applyProtection="1">
      <alignment horizontal="center" vertical="center"/>
    </xf>
    <xf numFmtId="4" fontId="29" fillId="0" borderId="19" xfId="14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0" fontId="28" fillId="0" borderId="0" xfId="0" applyFont="1"/>
    <xf numFmtId="164" fontId="29" fillId="0" borderId="15" xfId="14" applyNumberFormat="1" applyFont="1" applyFill="1" applyBorder="1" applyAlignment="1">
      <alignment horizontal="center" vertical="center"/>
    </xf>
    <xf numFmtId="165" fontId="22" fillId="0" borderId="1" xfId="4" applyFont="1" applyFill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left" vertical="center"/>
    </xf>
    <xf numFmtId="0" fontId="6" fillId="0" borderId="3" xfId="10" applyFont="1" applyFill="1" applyBorder="1" applyAlignment="1">
      <alignment vertical="center"/>
    </xf>
    <xf numFmtId="0" fontId="6" fillId="0" borderId="4" xfId="10" applyFont="1" applyFill="1" applyBorder="1" applyAlignment="1">
      <alignment vertical="center"/>
    </xf>
    <xf numFmtId="0" fontId="6" fillId="0" borderId="6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164" fontId="7" fillId="6" borderId="1" xfId="14" applyFont="1" applyFill="1" applyBorder="1" applyAlignment="1">
      <alignment horizontal="right" vertical="center" wrapText="1"/>
    </xf>
    <xf numFmtId="164" fontId="7" fillId="6" borderId="1" xfId="14" applyFont="1" applyFill="1" applyBorder="1" applyAlignment="1">
      <alignment vertical="center"/>
    </xf>
    <xf numFmtId="10" fontId="7" fillId="6" borderId="1" xfId="54" applyNumberFormat="1" applyFont="1" applyFill="1" applyBorder="1" applyAlignment="1">
      <alignment horizontal="right" vertical="center"/>
    </xf>
    <xf numFmtId="164" fontId="7" fillId="6" borderId="1" xfId="14" applyFont="1" applyFill="1" applyBorder="1" applyAlignment="1">
      <alignment horizontal="right" vertical="center"/>
    </xf>
    <xf numFmtId="164" fontId="7" fillId="0" borderId="13" xfId="26" applyFont="1" applyFill="1" applyBorder="1" applyAlignment="1">
      <alignment horizontal="center" vertical="center"/>
    </xf>
    <xf numFmtId="0" fontId="6" fillId="0" borderId="0" xfId="10" applyFont="1" applyFill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64" fontId="33" fillId="0" borderId="0" xfId="45" applyFont="1" applyBorder="1" applyAlignment="1">
      <alignment vertical="center"/>
    </xf>
    <xf numFmtId="164" fontId="33" fillId="0" borderId="0" xfId="45" applyFont="1" applyBorder="1" applyAlignment="1">
      <alignment horizontal="center" vertical="center"/>
    </xf>
    <xf numFmtId="164" fontId="0" fillId="0" borderId="0" xfId="45" applyFont="1" applyBorder="1" applyAlignment="1">
      <alignment horizontal="right" vertical="center"/>
    </xf>
    <xf numFmtId="0" fontId="6" fillId="4" borderId="0" xfId="10" applyFont="1" applyFill="1" applyAlignment="1">
      <alignment vertical="top"/>
    </xf>
    <xf numFmtId="0" fontId="28" fillId="0" borderId="0" xfId="0" applyFont="1" applyBorder="1" applyAlignment="1">
      <alignment vertical="top"/>
    </xf>
    <xf numFmtId="164" fontId="6" fillId="0" borderId="0" xfId="45" applyFont="1" applyBorder="1" applyAlignment="1">
      <alignment horizontal="left" vertical="top"/>
    </xf>
    <xf numFmtId="0" fontId="7" fillId="0" borderId="0" xfId="10" applyFont="1" applyFill="1" applyAlignment="1">
      <alignment horizontal="left"/>
    </xf>
    <xf numFmtId="4" fontId="23" fillId="0" borderId="0" xfId="0" applyNumberFormat="1" applyFont="1" applyBorder="1" applyAlignment="1">
      <alignment vertical="center"/>
    </xf>
    <xf numFmtId="0" fontId="25" fillId="0" borderId="0" xfId="10" applyFont="1" applyFill="1" applyAlignment="1">
      <alignment horizontal="left" vertical="center"/>
    </xf>
    <xf numFmtId="4" fontId="7" fillId="3" borderId="17" xfId="10" applyNumberFormat="1" applyFont="1" applyFill="1" applyBorder="1" applyAlignment="1">
      <alignment horizontal="center" vertical="center"/>
    </xf>
    <xf numFmtId="4" fontId="6" fillId="0" borderId="12" xfId="10" applyNumberFormat="1" applyFont="1" applyFill="1" applyBorder="1" applyAlignment="1">
      <alignment vertical="center"/>
    </xf>
    <xf numFmtId="4" fontId="7" fillId="0" borderId="12" xfId="10" applyNumberFormat="1" applyFont="1" applyFill="1" applyBorder="1" applyAlignment="1">
      <alignment vertical="center" wrapText="1"/>
    </xf>
    <xf numFmtId="4" fontId="20" fillId="0" borderId="12" xfId="10" applyNumberFormat="1" applyFont="1" applyFill="1" applyBorder="1" applyAlignment="1">
      <alignment vertical="center"/>
    </xf>
    <xf numFmtId="164" fontId="7" fillId="3" borderId="1" xfId="26" applyFont="1" applyFill="1" applyBorder="1" applyAlignment="1">
      <alignment horizontal="center" vertical="center" wrapText="1"/>
    </xf>
    <xf numFmtId="164" fontId="7" fillId="3" borderId="1" xfId="14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right" vertical="center"/>
    </xf>
    <xf numFmtId="0" fontId="6" fillId="0" borderId="1" xfId="10" applyFont="1" applyBorder="1" applyAlignment="1">
      <alignment vertical="center"/>
    </xf>
    <xf numFmtId="43" fontId="7" fillId="2" borderId="1" xfId="10" applyNumberFormat="1" applyFont="1" applyFill="1" applyBorder="1" applyAlignment="1">
      <alignment vertical="center"/>
    </xf>
    <xf numFmtId="0" fontId="6" fillId="0" borderId="35" xfId="10" applyFont="1" applyFill="1" applyBorder="1" applyAlignment="1">
      <alignment vertical="center"/>
    </xf>
    <xf numFmtId="0" fontId="6" fillId="0" borderId="36" xfId="10" applyFont="1" applyFill="1" applyBorder="1" applyAlignment="1">
      <alignment vertical="center"/>
    </xf>
    <xf numFmtId="4" fontId="6" fillId="0" borderId="0" xfId="10" applyNumberFormat="1" applyFont="1" applyFill="1" applyBorder="1" applyAlignment="1">
      <alignment vertical="center"/>
    </xf>
    <xf numFmtId="164" fontId="20" fillId="0" borderId="1" xfId="26" applyNumberFormat="1" applyFont="1" applyFill="1" applyBorder="1" applyAlignment="1">
      <alignment horizontal="center" vertical="center"/>
    </xf>
    <xf numFmtId="164" fontId="6" fillId="0" borderId="1" xfId="26" applyFont="1" applyFill="1" applyBorder="1" applyAlignment="1">
      <alignment horizontal="center" vertical="center"/>
    </xf>
    <xf numFmtId="164" fontId="20" fillId="0" borderId="1" xfId="26" applyNumberFormat="1" applyFont="1" applyFill="1" applyBorder="1" applyAlignment="1">
      <alignment horizontal="right" vertical="center" wrapText="1"/>
    </xf>
    <xf numFmtId="10" fontId="7" fillId="0" borderId="10" xfId="54" applyNumberFormat="1" applyFont="1" applyFill="1" applyBorder="1" applyAlignment="1">
      <alignment horizontal="center" vertical="center" wrapText="1"/>
    </xf>
    <xf numFmtId="2" fontId="20" fillId="0" borderId="1" xfId="10" applyNumberFormat="1" applyFont="1" applyFill="1" applyBorder="1" applyAlignment="1">
      <alignment horizontal="center" vertical="center" wrapText="1"/>
    </xf>
    <xf numFmtId="10" fontId="6" fillId="0" borderId="1" xfId="54" applyNumberFormat="1" applyFont="1" applyFill="1" applyBorder="1" applyAlignment="1">
      <alignment horizontal="right" vertical="center"/>
    </xf>
    <xf numFmtId="9" fontId="30" fillId="0" borderId="16" xfId="54" applyFont="1" applyFill="1" applyBorder="1" applyAlignment="1">
      <alignment horizontal="center" vertical="center"/>
    </xf>
    <xf numFmtId="10" fontId="7" fillId="2" borderId="1" xfId="54" applyNumberFormat="1" applyFont="1" applyFill="1" applyBorder="1" applyAlignment="1">
      <alignment vertical="center"/>
    </xf>
    <xf numFmtId="10" fontId="7" fillId="3" borderId="1" xfId="54" applyNumberFormat="1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 wrapText="1"/>
    </xf>
    <xf numFmtId="4" fontId="7" fillId="0" borderId="0" xfId="10" applyNumberFormat="1" applyFont="1" applyFill="1" applyBorder="1" applyAlignment="1">
      <alignment horizontal="center" vertical="center"/>
    </xf>
    <xf numFmtId="4" fontId="7" fillId="0" borderId="0" xfId="10" applyNumberFormat="1" applyFont="1" applyFill="1" applyBorder="1" applyAlignment="1">
      <alignment vertical="center"/>
    </xf>
    <xf numFmtId="10" fontId="37" fillId="0" borderId="0" xfId="10" applyNumberFormat="1" applyFont="1" applyFill="1" applyAlignment="1">
      <alignment horizontal="left" vertical="center"/>
    </xf>
    <xf numFmtId="0" fontId="37" fillId="0" borderId="0" xfId="10" applyFont="1" applyFill="1" applyAlignment="1">
      <alignment vertical="center"/>
    </xf>
    <xf numFmtId="0" fontId="6" fillId="0" borderId="0" xfId="10" applyFont="1" applyFill="1" applyBorder="1" applyAlignment="1">
      <alignment wrapText="1"/>
    </xf>
    <xf numFmtId="4" fontId="31" fillId="0" borderId="38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horizontal="right" vertical="top"/>
    </xf>
    <xf numFmtId="0" fontId="28" fillId="0" borderId="38" xfId="0" applyFont="1" applyBorder="1"/>
    <xf numFmtId="0" fontId="7" fillId="0" borderId="0" xfId="10" applyFont="1" applyFill="1" applyBorder="1" applyAlignment="1">
      <alignment horizontal="left"/>
    </xf>
    <xf numFmtId="164" fontId="7" fillId="0" borderId="0" xfId="14" applyFont="1" applyFill="1" applyAlignment="1">
      <alignment horizontal="center" vertical="center"/>
    </xf>
    <xf numFmtId="0" fontId="7" fillId="0" borderId="0" xfId="10" applyFont="1" applyFill="1" applyBorder="1" applyAlignment="1">
      <alignment horizontal="left" vertical="top"/>
    </xf>
    <xf numFmtId="0" fontId="7" fillId="0" borderId="0" xfId="10" applyFont="1" applyFill="1" applyBorder="1" applyAlignment="1">
      <alignment wrapText="1"/>
    </xf>
    <xf numFmtId="0" fontId="7" fillId="0" borderId="0" xfId="10" applyFont="1" applyFill="1" applyBorder="1" applyAlignment="1">
      <alignment horizontal="center" vertical="top" wrapText="1"/>
    </xf>
    <xf numFmtId="0" fontId="6" fillId="0" borderId="3" xfId="53" applyFont="1" applyBorder="1" applyAlignment="1">
      <alignment horizontal="center" vertical="center" wrapText="1"/>
    </xf>
    <xf numFmtId="0" fontId="6" fillId="5" borderId="3" xfId="5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4" fontId="6" fillId="0" borderId="38" xfId="60" applyFont="1" applyFill="1" applyBorder="1" applyAlignment="1">
      <alignment horizontal="left" vertical="center"/>
    </xf>
    <xf numFmtId="0" fontId="6" fillId="0" borderId="41" xfId="53" applyFont="1" applyFill="1" applyBorder="1" applyAlignment="1">
      <alignment horizontal="center" vertical="center" wrapText="1"/>
    </xf>
    <xf numFmtId="0" fontId="6" fillId="0" borderId="42" xfId="53" applyFont="1" applyFill="1" applyBorder="1" applyAlignment="1">
      <alignment horizontal="center" vertical="center" wrapText="1"/>
    </xf>
    <xf numFmtId="0" fontId="6" fillId="0" borderId="43" xfId="53" applyFont="1" applyFill="1" applyBorder="1" applyAlignment="1">
      <alignment horizontal="center" vertical="center" wrapText="1"/>
    </xf>
    <xf numFmtId="0" fontId="6" fillId="0" borderId="46" xfId="53" applyFont="1" applyFill="1" applyBorder="1" applyAlignment="1">
      <alignment horizontal="center" vertical="center" wrapText="1"/>
    </xf>
    <xf numFmtId="0" fontId="29" fillId="0" borderId="44" xfId="53" applyFont="1" applyFill="1" applyBorder="1" applyAlignment="1" applyProtection="1">
      <alignment horizontal="center" vertical="center"/>
    </xf>
    <xf numFmtId="44" fontId="6" fillId="0" borderId="31" xfId="60" applyFont="1" applyFill="1" applyBorder="1" applyAlignment="1">
      <alignment horizontal="left" vertical="center"/>
    </xf>
    <xf numFmtId="4" fontId="29" fillId="0" borderId="20" xfId="14" applyNumberFormat="1" applyFont="1" applyFill="1" applyBorder="1" applyAlignment="1">
      <alignment horizontal="center" vertical="center"/>
    </xf>
    <xf numFmtId="9" fontId="30" fillId="0" borderId="21" xfId="54" applyFont="1" applyFill="1" applyBorder="1" applyAlignment="1">
      <alignment horizontal="center" vertical="center"/>
    </xf>
    <xf numFmtId="164" fontId="29" fillId="0" borderId="29" xfId="14" applyNumberFormat="1" applyFont="1" applyFill="1" applyBorder="1" applyAlignment="1">
      <alignment horizontal="center" vertical="center"/>
    </xf>
    <xf numFmtId="44" fontId="6" fillId="0" borderId="8" xfId="60" applyFont="1" applyFill="1" applyBorder="1" applyAlignment="1">
      <alignment horizontal="left" vertical="center"/>
    </xf>
    <xf numFmtId="4" fontId="29" fillId="0" borderId="22" xfId="14" applyNumberFormat="1" applyFont="1" applyFill="1" applyBorder="1" applyAlignment="1">
      <alignment horizontal="center" vertical="center"/>
    </xf>
    <xf numFmtId="9" fontId="30" fillId="0" borderId="23" xfId="54" applyFont="1" applyFill="1" applyBorder="1" applyAlignment="1">
      <alignment horizontal="center" vertical="center"/>
    </xf>
    <xf numFmtId="164" fontId="29" fillId="0" borderId="30" xfId="14" applyNumberFormat="1" applyFont="1" applyFill="1" applyBorder="1" applyAlignment="1">
      <alignment horizontal="center" vertical="center"/>
    </xf>
    <xf numFmtId="44" fontId="29" fillId="5" borderId="47" xfId="0" applyNumberFormat="1" applyFont="1" applyFill="1" applyBorder="1" applyAlignment="1">
      <alignment horizontal="right" vertical="center"/>
    </xf>
    <xf numFmtId="4" fontId="29" fillId="5" borderId="33" xfId="14" quotePrefix="1" applyNumberFormat="1" applyFont="1" applyFill="1" applyBorder="1" applyAlignment="1">
      <alignment horizontal="center" vertical="center"/>
    </xf>
    <xf numFmtId="4" fontId="29" fillId="5" borderId="34" xfId="14" applyNumberFormat="1" applyFont="1" applyFill="1" applyBorder="1" applyAlignment="1">
      <alignment horizontal="center" vertical="center"/>
    </xf>
    <xf numFmtId="4" fontId="29" fillId="5" borderId="33" xfId="14" applyNumberFormat="1" applyFont="1" applyFill="1" applyBorder="1" applyAlignment="1">
      <alignment vertical="center"/>
    </xf>
    <xf numFmtId="4" fontId="29" fillId="5" borderId="48" xfId="14" applyNumberFormat="1" applyFont="1" applyFill="1" applyBorder="1" applyAlignment="1">
      <alignment vertical="center"/>
    </xf>
    <xf numFmtId="4" fontId="32" fillId="2" borderId="11" xfId="10" applyNumberFormat="1" applyFont="1" applyFill="1" applyBorder="1" applyAlignment="1">
      <alignment vertical="center"/>
    </xf>
    <xf numFmtId="0" fontId="7" fillId="0" borderId="1" xfId="10" applyFont="1" applyFill="1" applyBorder="1" applyAlignment="1">
      <alignment vertical="center" wrapText="1"/>
    </xf>
    <xf numFmtId="4" fontId="39" fillId="2" borderId="1" xfId="10" applyNumberFormat="1" applyFont="1" applyFill="1" applyBorder="1" applyAlignment="1">
      <alignment vertical="center"/>
    </xf>
    <xf numFmtId="164" fontId="39" fillId="4" borderId="10" xfId="26" applyFont="1" applyFill="1" applyBorder="1" applyAlignment="1">
      <alignment horizontal="center" vertical="center"/>
    </xf>
    <xf numFmtId="0" fontId="38" fillId="0" borderId="0" xfId="10" applyFont="1" applyFill="1" applyBorder="1" applyAlignment="1">
      <alignment horizontal="center" vertical="center" wrapText="1"/>
    </xf>
    <xf numFmtId="4" fontId="7" fillId="2" borderId="12" xfId="10" applyNumberFormat="1" applyFont="1" applyFill="1" applyBorder="1" applyAlignment="1">
      <alignment horizontal="center" vertical="center"/>
    </xf>
    <xf numFmtId="4" fontId="7" fillId="2" borderId="13" xfId="10" applyNumberFormat="1" applyFont="1" applyFill="1" applyBorder="1" applyAlignment="1">
      <alignment horizontal="center" vertical="center"/>
    </xf>
    <xf numFmtId="4" fontId="7" fillId="2" borderId="10" xfId="10" applyNumberFormat="1" applyFont="1" applyFill="1" applyBorder="1" applyAlignment="1">
      <alignment horizontal="center" vertical="center"/>
    </xf>
    <xf numFmtId="168" fontId="21" fillId="2" borderId="12" xfId="10" applyNumberFormat="1" applyFont="1" applyFill="1" applyBorder="1" applyAlignment="1">
      <alignment horizontal="left" vertical="center"/>
    </xf>
    <xf numFmtId="168" fontId="21" fillId="2" borderId="13" xfId="10" applyNumberFormat="1" applyFont="1" applyFill="1" applyBorder="1" applyAlignment="1">
      <alignment horizontal="left" vertical="center"/>
    </xf>
    <xf numFmtId="168" fontId="21" fillId="2" borderId="10" xfId="10" applyNumberFormat="1" applyFont="1" applyFill="1" applyBorder="1" applyAlignment="1">
      <alignment horizontal="left" vertical="center"/>
    </xf>
    <xf numFmtId="0" fontId="21" fillId="0" borderId="12" xfId="10" applyFont="1" applyFill="1" applyBorder="1" applyAlignment="1">
      <alignment horizontal="right" vertical="center" wrapText="1"/>
    </xf>
    <xf numFmtId="0" fontId="21" fillId="0" borderId="13" xfId="10" applyFont="1" applyFill="1" applyBorder="1" applyAlignment="1">
      <alignment horizontal="right" vertical="center" wrapText="1"/>
    </xf>
    <xf numFmtId="0" fontId="21" fillId="0" borderId="10" xfId="10" applyFont="1" applyFill="1" applyBorder="1" applyAlignment="1">
      <alignment horizontal="right" vertical="center" wrapText="1"/>
    </xf>
    <xf numFmtId="0" fontId="21" fillId="2" borderId="12" xfId="10" applyFont="1" applyFill="1" applyBorder="1" applyAlignment="1">
      <alignment horizontal="left" vertical="center"/>
    </xf>
    <xf numFmtId="0" fontId="21" fillId="2" borderId="13" xfId="10" applyFont="1" applyFill="1" applyBorder="1" applyAlignment="1">
      <alignment horizontal="left" vertical="center"/>
    </xf>
    <xf numFmtId="0" fontId="21" fillId="2" borderId="10" xfId="10" applyFont="1" applyFill="1" applyBorder="1" applyAlignment="1">
      <alignment horizontal="left" vertical="center"/>
    </xf>
    <xf numFmtId="0" fontId="7" fillId="0" borderId="37" xfId="10" applyFont="1" applyFill="1" applyBorder="1" applyAlignment="1">
      <alignment horizontal="center" vertical="top"/>
    </xf>
    <xf numFmtId="164" fontId="6" fillId="0" borderId="0" xfId="14" applyFont="1" applyFill="1" applyAlignment="1">
      <alignment horizontal="center" vertical="center"/>
    </xf>
    <xf numFmtId="0" fontId="27" fillId="0" borderId="2" xfId="10" applyFont="1" applyFill="1" applyBorder="1" applyAlignment="1">
      <alignment horizontal="left" vertical="center" wrapText="1"/>
    </xf>
    <xf numFmtId="0" fontId="26" fillId="0" borderId="3" xfId="10" applyFont="1" applyFill="1" applyBorder="1" applyAlignment="1">
      <alignment horizontal="left" vertical="center" wrapText="1"/>
    </xf>
    <xf numFmtId="0" fontId="26" fillId="0" borderId="4" xfId="10" applyFont="1" applyFill="1" applyBorder="1" applyAlignment="1">
      <alignment horizontal="left" vertical="center" wrapText="1"/>
    </xf>
    <xf numFmtId="0" fontId="26" fillId="0" borderId="5" xfId="10" applyFont="1" applyFill="1" applyBorder="1" applyAlignment="1">
      <alignment horizontal="left" vertical="center" wrapText="1"/>
    </xf>
    <xf numFmtId="0" fontId="26" fillId="0" borderId="0" xfId="10" applyFont="1" applyFill="1" applyBorder="1" applyAlignment="1">
      <alignment horizontal="left" vertical="center" wrapText="1"/>
    </xf>
    <xf numFmtId="0" fontId="26" fillId="0" borderId="6" xfId="10" applyFont="1" applyFill="1" applyBorder="1" applyAlignment="1">
      <alignment horizontal="left" vertical="center" wrapText="1"/>
    </xf>
    <xf numFmtId="0" fontId="26" fillId="0" borderId="7" xfId="10" applyFont="1" applyFill="1" applyBorder="1" applyAlignment="1">
      <alignment horizontal="left" vertical="center" wrapText="1"/>
    </xf>
    <xf numFmtId="0" fontId="26" fillId="0" borderId="8" xfId="10" applyFont="1" applyFill="1" applyBorder="1" applyAlignment="1">
      <alignment horizontal="left" vertical="center" wrapText="1"/>
    </xf>
    <xf numFmtId="0" fontId="26" fillId="0" borderId="9" xfId="10" applyFont="1" applyFill="1" applyBorder="1" applyAlignment="1">
      <alignment horizontal="left" vertical="center" wrapText="1"/>
    </xf>
    <xf numFmtId="168" fontId="7" fillId="2" borderId="12" xfId="10" applyNumberFormat="1" applyFont="1" applyFill="1" applyBorder="1" applyAlignment="1">
      <alignment horizontal="left" vertical="center"/>
    </xf>
    <xf numFmtId="168" fontId="7" fillId="2" borderId="13" xfId="10" applyNumberFormat="1" applyFont="1" applyFill="1" applyBorder="1" applyAlignment="1">
      <alignment horizontal="left" vertical="center"/>
    </xf>
    <xf numFmtId="168" fontId="7" fillId="2" borderId="10" xfId="10" applyNumberFormat="1" applyFont="1" applyFill="1" applyBorder="1" applyAlignment="1">
      <alignment horizontal="left" vertical="center"/>
    </xf>
    <xf numFmtId="49" fontId="7" fillId="3" borderId="12" xfId="10" applyNumberFormat="1" applyFont="1" applyFill="1" applyBorder="1" applyAlignment="1">
      <alignment horizontal="left" vertical="center"/>
    </xf>
    <xf numFmtId="49" fontId="7" fillId="3" borderId="13" xfId="10" applyNumberFormat="1" applyFont="1" applyFill="1" applyBorder="1" applyAlignment="1">
      <alignment horizontal="left" vertical="center"/>
    </xf>
    <xf numFmtId="49" fontId="7" fillId="3" borderId="10" xfId="1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7" fillId="0" borderId="26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6" fillId="5" borderId="24" xfId="53" applyFont="1" applyFill="1" applyBorder="1" applyAlignment="1">
      <alignment horizontal="center" vertical="center"/>
    </xf>
    <xf numFmtId="0" fontId="6" fillId="5" borderId="25" xfId="53" applyFont="1" applyFill="1" applyBorder="1" applyAlignment="1">
      <alignment horizontal="center" vertical="center"/>
    </xf>
    <xf numFmtId="0" fontId="6" fillId="5" borderId="28" xfId="53" applyFont="1" applyFill="1" applyBorder="1" applyAlignment="1">
      <alignment horizontal="center" vertical="center"/>
    </xf>
    <xf numFmtId="0" fontId="6" fillId="0" borderId="26" xfId="53" applyFont="1" applyFill="1" applyBorder="1" applyAlignment="1">
      <alignment horizontal="center" vertical="center" wrapText="1"/>
    </xf>
    <xf numFmtId="0" fontId="6" fillId="0" borderId="31" xfId="53" applyFont="1" applyFill="1" applyBorder="1" applyAlignment="1">
      <alignment horizontal="center" vertical="center" wrapText="1"/>
    </xf>
    <xf numFmtId="0" fontId="6" fillId="0" borderId="39" xfId="53" applyFont="1" applyFill="1" applyBorder="1" applyAlignment="1">
      <alignment horizontal="center" vertical="center" wrapText="1"/>
    </xf>
    <xf numFmtId="0" fontId="6" fillId="0" borderId="20" xfId="53" applyFont="1" applyFill="1" applyBorder="1" applyAlignment="1">
      <alignment horizontal="center" vertical="center" wrapText="1"/>
    </xf>
    <xf numFmtId="0" fontId="6" fillId="0" borderId="21" xfId="53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right" vertical="center"/>
    </xf>
    <xf numFmtId="0" fontId="29" fillId="5" borderId="47" xfId="0" applyFont="1" applyFill="1" applyBorder="1" applyAlignment="1">
      <alignment horizontal="right" vertical="center"/>
    </xf>
    <xf numFmtId="0" fontId="6" fillId="5" borderId="17" xfId="53" applyFont="1" applyFill="1" applyBorder="1" applyAlignment="1">
      <alignment horizontal="center" vertical="center" wrapText="1"/>
    </xf>
    <xf numFmtId="0" fontId="6" fillId="5" borderId="14" xfId="53" applyFont="1" applyFill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0" fontId="6" fillId="0" borderId="3" xfId="53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27" fillId="0" borderId="0" xfId="10" applyFont="1" applyFill="1" applyBorder="1" applyAlignment="1">
      <alignment horizontal="center" vertical="center" wrapText="1"/>
    </xf>
    <xf numFmtId="0" fontId="7" fillId="3" borderId="33" xfId="10" applyFont="1" applyFill="1" applyBorder="1" applyAlignment="1">
      <alignment horizontal="center" vertical="center"/>
    </xf>
    <xf numFmtId="0" fontId="7" fillId="3" borderId="34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right" vertical="center"/>
    </xf>
    <xf numFmtId="0" fontId="21" fillId="0" borderId="1" xfId="10" applyFont="1" applyFill="1" applyBorder="1" applyAlignment="1">
      <alignment horizontal="right" vertical="center" wrapText="1"/>
    </xf>
  </cellXfs>
  <cellStyles count="61">
    <cellStyle name="20% - Ênfase1 100" xfId="1" xr:uid="{00000000-0005-0000-0000-000000000000}"/>
    <cellStyle name="60% - Ênfase3 2" xfId="57" xr:uid="{00000000-0005-0000-0000-000001000000}"/>
    <cellStyle name="60% - Ênfase6 37" xfId="2" xr:uid="{00000000-0005-0000-0000-000002000000}"/>
    <cellStyle name="Excel Built-in Excel Built-in Excel Built-in Excel Built-in Excel Built-in Excel Built-in Excel Built-in Excel Built-in Separador de milhares 4" xfId="3" xr:uid="{00000000-0005-0000-0000-000003000000}"/>
    <cellStyle name="Excel Built-in Excel Built-in Excel Built-in Excel Built-in Excel Built-in Excel Built-in Excel Built-in Separador de milhares 4" xfId="4" xr:uid="{00000000-0005-0000-0000-000004000000}"/>
    <cellStyle name="Excel Built-in Normal" xfId="5" xr:uid="{00000000-0005-0000-0000-000005000000}"/>
    <cellStyle name="Excel Built-in Normal 1" xfId="6" xr:uid="{00000000-0005-0000-0000-000006000000}"/>
    <cellStyle name="Excel Built-in Normal 2" xfId="30" xr:uid="{00000000-0005-0000-0000-000007000000}"/>
    <cellStyle name="Excel Built-in Normal 3" xfId="41" xr:uid="{00000000-0005-0000-0000-000008000000}"/>
    <cellStyle name="Excel_BuiltIn_Comma" xfId="7" xr:uid="{00000000-0005-0000-0000-000009000000}"/>
    <cellStyle name="Heading" xfId="8" xr:uid="{00000000-0005-0000-0000-00000A000000}"/>
    <cellStyle name="Heading1" xfId="9" xr:uid="{00000000-0005-0000-0000-00000B000000}"/>
    <cellStyle name="Hiperlink 2" xfId="31" xr:uid="{00000000-0005-0000-0000-00000C000000}"/>
    <cellStyle name="Moeda" xfId="60" builtinId="4"/>
    <cellStyle name="Moeda 2" xfId="32" xr:uid="{00000000-0005-0000-0000-00000E000000}"/>
    <cellStyle name="Moeda 3" xfId="58" xr:uid="{00000000-0005-0000-0000-00000F000000}"/>
    <cellStyle name="Normal" xfId="0" builtinId="0"/>
    <cellStyle name="Normal 10" xfId="46" xr:uid="{00000000-0005-0000-0000-000011000000}"/>
    <cellStyle name="Normal 11" xfId="56" xr:uid="{00000000-0005-0000-0000-000012000000}"/>
    <cellStyle name="Normal 2" xfId="10" xr:uid="{00000000-0005-0000-0000-000013000000}"/>
    <cellStyle name="Normal 2 2" xfId="17" xr:uid="{00000000-0005-0000-0000-000014000000}"/>
    <cellStyle name="Normal 3" xfId="18" xr:uid="{00000000-0005-0000-0000-000015000000}"/>
    <cellStyle name="Normal 3 2" xfId="19" xr:uid="{00000000-0005-0000-0000-000016000000}"/>
    <cellStyle name="Normal 3 3" xfId="27" xr:uid="{00000000-0005-0000-0000-000017000000}"/>
    <cellStyle name="Normal 4" xfId="20" xr:uid="{00000000-0005-0000-0000-000018000000}"/>
    <cellStyle name="Normal 5" xfId="23" xr:uid="{00000000-0005-0000-0000-000019000000}"/>
    <cellStyle name="Normal 5 2" xfId="48" xr:uid="{00000000-0005-0000-0000-00001A000000}"/>
    <cellStyle name="Normal 6" xfId="24" xr:uid="{00000000-0005-0000-0000-00001B000000}"/>
    <cellStyle name="Normal 6 2" xfId="42" xr:uid="{00000000-0005-0000-0000-00001C000000}"/>
    <cellStyle name="Normal 6 2 2" xfId="51" xr:uid="{00000000-0005-0000-0000-00001D000000}"/>
    <cellStyle name="Normal 6 3" xfId="49" xr:uid="{00000000-0005-0000-0000-00001E000000}"/>
    <cellStyle name="Normal 7" xfId="25" xr:uid="{00000000-0005-0000-0000-00001F000000}"/>
    <cellStyle name="Normal 7 2" xfId="39" xr:uid="{00000000-0005-0000-0000-000020000000}"/>
    <cellStyle name="Normal 8" xfId="40" xr:uid="{00000000-0005-0000-0000-000021000000}"/>
    <cellStyle name="Normal 8 2" xfId="50" xr:uid="{00000000-0005-0000-0000-000022000000}"/>
    <cellStyle name="Normal 9" xfId="47" xr:uid="{00000000-0005-0000-0000-000023000000}"/>
    <cellStyle name="Normal_Plan1" xfId="53" xr:uid="{00000000-0005-0000-0000-000024000000}"/>
    <cellStyle name="Porcentagem" xfId="54" builtinId="5"/>
    <cellStyle name="Porcentagem 2" xfId="11" xr:uid="{00000000-0005-0000-0000-000026000000}"/>
    <cellStyle name="Porcentagem 3" xfId="33" xr:uid="{00000000-0005-0000-0000-000027000000}"/>
    <cellStyle name="Porcentagem 3 2" xfId="43" xr:uid="{00000000-0005-0000-0000-000028000000}"/>
    <cellStyle name="Porcentagem 4" xfId="29" xr:uid="{00000000-0005-0000-0000-000029000000}"/>
    <cellStyle name="Porcentagem 4 2" xfId="34" xr:uid="{00000000-0005-0000-0000-00002A000000}"/>
    <cellStyle name="Porcentagem 5" xfId="59" xr:uid="{00000000-0005-0000-0000-00002B000000}"/>
    <cellStyle name="Result" xfId="12" xr:uid="{00000000-0005-0000-0000-00002C000000}"/>
    <cellStyle name="Result2" xfId="13" xr:uid="{00000000-0005-0000-0000-00002D000000}"/>
    <cellStyle name="Separador de milhares 2" xfId="15" xr:uid="{00000000-0005-0000-0000-00002E000000}"/>
    <cellStyle name="Separador de milhares 2 2" xfId="21" xr:uid="{00000000-0005-0000-0000-00002F000000}"/>
    <cellStyle name="Separador de milhares 3" xfId="22" xr:uid="{00000000-0005-0000-0000-000030000000}"/>
    <cellStyle name="Separador de milhares 4" xfId="16" xr:uid="{00000000-0005-0000-0000-000031000000}"/>
    <cellStyle name="Vírgula" xfId="14" builtinId="3"/>
    <cellStyle name="Vírgula 2" xfId="26" xr:uid="{00000000-0005-0000-0000-000033000000}"/>
    <cellStyle name="Vírgula 2 2" xfId="45" xr:uid="{00000000-0005-0000-0000-000034000000}"/>
    <cellStyle name="Vírgula 3" xfId="35" xr:uid="{00000000-0005-0000-0000-000035000000}"/>
    <cellStyle name="Vírgula 3 2" xfId="36" xr:uid="{00000000-0005-0000-0000-000036000000}"/>
    <cellStyle name="Vírgula 4" xfId="37" xr:uid="{00000000-0005-0000-0000-000037000000}"/>
    <cellStyle name="Vírgula 5" xfId="28" xr:uid="{00000000-0005-0000-0000-000038000000}"/>
    <cellStyle name="Vírgula 5 2" xfId="38" xr:uid="{00000000-0005-0000-0000-000039000000}"/>
    <cellStyle name="Vírgula 6" xfId="44" xr:uid="{00000000-0005-0000-0000-00003A000000}"/>
    <cellStyle name="Vírgula 6 2" xfId="52" xr:uid="{00000000-0005-0000-0000-00003B000000}"/>
    <cellStyle name="Vírgula 7" xfId="55" xr:uid="{00000000-0005-0000-0000-00003C000000}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41379</xdr:colOff>
      <xdr:row>0</xdr:row>
      <xdr:rowOff>0</xdr:rowOff>
    </xdr:from>
    <xdr:to>
      <xdr:col>2</xdr:col>
      <xdr:colOff>130968</xdr:colOff>
      <xdr:row>3</xdr:row>
      <xdr:rowOff>8221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8098" y="0"/>
          <a:ext cx="744433" cy="686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138994</xdr:colOff>
      <xdr:row>0</xdr:row>
      <xdr:rowOff>44825</xdr:rowOff>
    </xdr:from>
    <xdr:to>
      <xdr:col>2</xdr:col>
      <xdr:colOff>96330</xdr:colOff>
      <xdr:row>2</xdr:row>
      <xdr:rowOff>204567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713" y="44825"/>
          <a:ext cx="612180" cy="612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612180</xdr:colOff>
      <xdr:row>4</xdr:row>
      <xdr:rowOff>154980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D20D87-48C5-4A2E-8695-11CFDB2E2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275" y="361950"/>
          <a:ext cx="612180" cy="612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0</xdr:row>
      <xdr:rowOff>0</xdr:rowOff>
    </xdr:from>
    <xdr:to>
      <xdr:col>2</xdr:col>
      <xdr:colOff>219273</xdr:colOff>
      <xdr:row>2</xdr:row>
      <xdr:rowOff>159742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23694FC-A041-469D-8AED-BACA77A7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906" y="0"/>
          <a:ext cx="612180" cy="61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O590"/>
  <sheetViews>
    <sheetView showGridLines="0" tabSelected="1" view="pageBreakPreview" zoomScale="80" zoomScaleNormal="80" zoomScaleSheetLayoutView="80" workbookViewId="0">
      <selection activeCell="K28" sqref="A1:K28"/>
    </sheetView>
  </sheetViews>
  <sheetFormatPr defaultRowHeight="12.75" outlineLevelRow="1"/>
  <cols>
    <col min="1" max="1" width="5.5" style="10" customWidth="1"/>
    <col min="2" max="2" width="8.625" style="11" customWidth="1"/>
    <col min="3" max="3" width="9.875" style="11" customWidth="1"/>
    <col min="4" max="4" width="9.375" style="11" customWidth="1"/>
    <col min="5" max="5" width="68.875" style="12" customWidth="1"/>
    <col min="6" max="6" width="7.25" style="10" customWidth="1"/>
    <col min="7" max="7" width="11.5" style="22" customWidth="1"/>
    <col min="8" max="8" width="14.5" style="21" customWidth="1"/>
    <col min="9" max="9" width="18" style="1" customWidth="1"/>
    <col min="10" max="10" width="25.125" style="1" customWidth="1"/>
    <col min="11" max="11" width="2.625" style="1" customWidth="1"/>
    <col min="12" max="12" width="11.125" style="1" customWidth="1"/>
    <col min="13" max="16384" width="9" style="1"/>
  </cols>
  <sheetData>
    <row r="1" spans="1:10" ht="16.5" customHeight="1">
      <c r="A1" s="45" t="s">
        <v>12</v>
      </c>
      <c r="B1" s="64" t="s">
        <v>31</v>
      </c>
      <c r="C1" s="65"/>
      <c r="D1" s="65"/>
      <c r="E1" s="65"/>
      <c r="F1" s="65"/>
      <c r="G1" s="65"/>
      <c r="H1" s="65"/>
      <c r="I1" s="65"/>
      <c r="J1" s="66"/>
    </row>
    <row r="2" spans="1:10" ht="18.75" customHeight="1">
      <c r="A2" s="6"/>
      <c r="B2" s="67"/>
      <c r="C2" s="68"/>
      <c r="D2" s="68"/>
      <c r="E2" s="191" t="s">
        <v>32</v>
      </c>
      <c r="F2" s="191"/>
      <c r="G2" s="191"/>
      <c r="H2" s="68"/>
      <c r="I2" s="68"/>
      <c r="J2" s="69"/>
    </row>
    <row r="3" spans="1:10" ht="18" customHeight="1" thickBot="1">
      <c r="A3" s="6"/>
      <c r="B3" s="70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>
      <c r="B4" s="42" t="s">
        <v>195</v>
      </c>
      <c r="C4" s="4"/>
      <c r="D4" s="4"/>
      <c r="E4" s="5"/>
      <c r="F4" s="33"/>
      <c r="G4" s="28"/>
      <c r="H4" s="27"/>
      <c r="I4" s="6"/>
      <c r="J4" s="6"/>
    </row>
    <row r="5" spans="1:10" ht="17.25" customHeight="1">
      <c r="A5" s="35"/>
      <c r="B5" s="47" t="s">
        <v>196</v>
      </c>
      <c r="C5" s="47"/>
      <c r="D5" s="4"/>
      <c r="E5" s="5"/>
      <c r="F5" s="33"/>
      <c r="I5" s="6"/>
      <c r="J5" s="6"/>
    </row>
    <row r="6" spans="1:10" ht="19.5" customHeight="1">
      <c r="B6" s="47" t="s">
        <v>209</v>
      </c>
      <c r="C6" s="47"/>
      <c r="D6" s="16"/>
      <c r="E6" s="16"/>
      <c r="F6" s="16"/>
      <c r="G6" s="16"/>
      <c r="H6" s="16"/>
      <c r="I6" s="16"/>
      <c r="J6" s="16"/>
    </row>
    <row r="7" spans="1:10" ht="15" customHeight="1">
      <c r="A7" s="35"/>
      <c r="B7" s="42"/>
      <c r="C7" s="41"/>
    </row>
    <row r="8" spans="1:10" ht="3.75" hidden="1" customHeight="1">
      <c r="A8" s="35"/>
      <c r="B8" s="43"/>
      <c r="C8" s="41"/>
      <c r="E8" s="1"/>
      <c r="J8" s="76">
        <f>G9/100+1</f>
        <v>1.0024999999999999</v>
      </c>
    </row>
    <row r="9" spans="1:10" ht="18" customHeight="1">
      <c r="A9" s="35"/>
      <c r="B9" s="44" t="s">
        <v>0</v>
      </c>
      <c r="C9" s="41"/>
      <c r="F9" s="59" t="s">
        <v>23</v>
      </c>
      <c r="G9" s="145">
        <v>0.25</v>
      </c>
      <c r="I9" s="31" t="s">
        <v>14</v>
      </c>
      <c r="J9" s="190">
        <f>J22</f>
        <v>29989.91</v>
      </c>
    </row>
    <row r="10" spans="1:10" ht="20.100000000000001" customHeight="1" thickBot="1">
      <c r="A10" s="7"/>
      <c r="C10" s="16"/>
      <c r="E10" s="1"/>
      <c r="F10" s="16"/>
      <c r="G10" s="1"/>
      <c r="H10" s="39"/>
    </row>
    <row r="11" spans="1:10" ht="34.5" customHeight="1" thickBot="1">
      <c r="A11" s="9"/>
      <c r="B11" s="30" t="s">
        <v>1</v>
      </c>
      <c r="C11" s="30" t="s">
        <v>2</v>
      </c>
      <c r="D11" s="30" t="s">
        <v>3</v>
      </c>
      <c r="E11" s="30" t="s">
        <v>4</v>
      </c>
      <c r="F11" s="30" t="s">
        <v>5</v>
      </c>
      <c r="G11" s="36" t="s">
        <v>6</v>
      </c>
      <c r="H11" s="75" t="s">
        <v>37</v>
      </c>
      <c r="I11" s="75" t="s">
        <v>38</v>
      </c>
      <c r="J11" s="37" t="s">
        <v>22</v>
      </c>
    </row>
    <row r="12" spans="1:10" ht="12" customHeight="1">
      <c r="A12" s="8"/>
      <c r="B12" s="48"/>
      <c r="C12" s="48"/>
      <c r="D12" s="48"/>
      <c r="E12" s="49"/>
      <c r="F12" s="48"/>
      <c r="G12" s="50"/>
      <c r="H12" s="51"/>
      <c r="I12" s="52"/>
      <c r="J12" s="52"/>
    </row>
    <row r="13" spans="1:10" ht="21.95" customHeight="1" outlineLevel="1">
      <c r="A13" s="35"/>
      <c r="B13" s="151"/>
      <c r="C13" s="151"/>
      <c r="D13" s="151"/>
      <c r="E13" s="151"/>
      <c r="F13" s="151"/>
      <c r="G13" s="151"/>
      <c r="H13" s="151"/>
      <c r="I13" s="151"/>
      <c r="J13" s="151"/>
    </row>
    <row r="14" spans="1:10" ht="16.5" customHeight="1" outlineLevel="1">
      <c r="A14" s="35"/>
      <c r="B14" s="195">
        <v>3</v>
      </c>
      <c r="C14" s="196"/>
      <c r="D14" s="197"/>
      <c r="E14" s="201" t="s">
        <v>197</v>
      </c>
      <c r="F14" s="202"/>
      <c r="G14" s="202"/>
      <c r="H14" s="202"/>
      <c r="I14" s="202"/>
      <c r="J14" s="203"/>
    </row>
    <row r="15" spans="1:10" s="54" customFormat="1" ht="48" customHeight="1" outlineLevel="1">
      <c r="A15" s="35"/>
      <c r="B15" s="38" t="s">
        <v>184</v>
      </c>
      <c r="C15" s="93" t="s">
        <v>198</v>
      </c>
      <c r="D15" s="38" t="s">
        <v>199</v>
      </c>
      <c r="E15" s="188" t="s">
        <v>208</v>
      </c>
      <c r="F15" s="93" t="s">
        <v>200</v>
      </c>
      <c r="G15" s="93" t="s">
        <v>198</v>
      </c>
      <c r="H15" s="93" t="s">
        <v>198</v>
      </c>
      <c r="I15" s="93" t="s">
        <v>198</v>
      </c>
      <c r="J15" s="57">
        <v>29989.91</v>
      </c>
    </row>
    <row r="16" spans="1:10" ht="19.5" customHeight="1" outlineLevel="1">
      <c r="A16" s="35"/>
      <c r="B16" s="198" t="s">
        <v>9</v>
      </c>
      <c r="C16" s="199"/>
      <c r="D16" s="199"/>
      <c r="E16" s="199"/>
      <c r="F16" s="199"/>
      <c r="G16" s="199"/>
      <c r="H16" s="199"/>
      <c r="I16" s="200"/>
      <c r="J16" s="57">
        <v>29989.91</v>
      </c>
    </row>
    <row r="17" spans="1:11" ht="19.5" customHeight="1" outlineLevel="1">
      <c r="A17" s="35"/>
      <c r="B17" s="48"/>
      <c r="C17" s="48"/>
      <c r="D17" s="48"/>
      <c r="E17" s="49"/>
      <c r="F17" s="48"/>
      <c r="G17" s="50"/>
      <c r="H17" s="51"/>
      <c r="I17" s="52"/>
      <c r="J17" s="9"/>
      <c r="K17" s="54"/>
    </row>
    <row r="18" spans="1:11" ht="19.5" hidden="1" customHeight="1" outlineLevel="1">
      <c r="A18" s="35"/>
      <c r="B18" s="195">
        <v>7</v>
      </c>
      <c r="C18" s="196"/>
      <c r="D18" s="197"/>
      <c r="E18" s="201" t="s">
        <v>88</v>
      </c>
      <c r="F18" s="202"/>
      <c r="G18" s="202"/>
      <c r="H18" s="202"/>
      <c r="I18" s="202"/>
      <c r="J18" s="203"/>
      <c r="K18" s="54"/>
    </row>
    <row r="19" spans="1:11" ht="33.75" hidden="1" customHeight="1" outlineLevel="1">
      <c r="A19" s="35"/>
      <c r="B19" s="38" t="s">
        <v>185</v>
      </c>
      <c r="C19" s="93">
        <v>99803</v>
      </c>
      <c r="D19" s="38" t="s">
        <v>8</v>
      </c>
      <c r="E19" s="94" t="s">
        <v>100</v>
      </c>
      <c r="F19" s="93" t="s">
        <v>141</v>
      </c>
      <c r="G19" s="90"/>
      <c r="H19" s="92">
        <v>1.46</v>
      </c>
      <c r="I19" s="57">
        <f>TRUNC(H19*(1+$G$9),2)</f>
        <v>1.82</v>
      </c>
      <c r="J19" s="57">
        <f>TRUNC(G19*I19,2)</f>
        <v>0</v>
      </c>
    </row>
    <row r="20" spans="1:11" ht="21.95" hidden="1" customHeight="1" outlineLevel="1">
      <c r="A20" s="35"/>
      <c r="B20" s="198" t="s">
        <v>9</v>
      </c>
      <c r="C20" s="199"/>
      <c r="D20" s="199"/>
      <c r="E20" s="199"/>
      <c r="F20" s="199"/>
      <c r="G20" s="199"/>
      <c r="H20" s="199"/>
      <c r="I20" s="200"/>
      <c r="J20" s="58">
        <f>SUM(J19:J19)</f>
        <v>0</v>
      </c>
    </row>
    <row r="21" spans="1:11" ht="21.95" hidden="1" customHeight="1" outlineLevel="1">
      <c r="A21" s="35"/>
    </row>
    <row r="22" spans="1:11" ht="21.95" customHeight="1" outlineLevel="1">
      <c r="A22" s="35"/>
      <c r="B22" s="192" t="s">
        <v>42</v>
      </c>
      <c r="C22" s="193"/>
      <c r="D22" s="193"/>
      <c r="E22" s="193"/>
      <c r="F22" s="193"/>
      <c r="G22" s="193"/>
      <c r="H22" s="193"/>
      <c r="I22" s="194"/>
      <c r="J22" s="189">
        <v>29989.91</v>
      </c>
    </row>
    <row r="23" spans="1:11" ht="21.95" customHeight="1" outlineLevel="1">
      <c r="A23" s="35"/>
      <c r="B23" s="152"/>
      <c r="C23" s="152"/>
      <c r="D23" s="152"/>
      <c r="E23" s="152"/>
      <c r="F23" s="152"/>
      <c r="G23" s="152"/>
      <c r="H23" s="152"/>
      <c r="I23" s="152"/>
      <c r="J23" s="153"/>
    </row>
    <row r="24" spans="1:11" ht="21.95" customHeight="1" outlineLevel="1">
      <c r="A24" s="35"/>
      <c r="B24" s="152"/>
      <c r="C24" s="152"/>
      <c r="D24" s="152"/>
      <c r="E24" s="152"/>
      <c r="F24" s="152"/>
      <c r="G24" s="152"/>
      <c r="H24" s="152"/>
      <c r="I24" s="152"/>
      <c r="J24" s="153"/>
    </row>
    <row r="25" spans="1:11" ht="21.95" customHeight="1" outlineLevel="1">
      <c r="A25" s="35"/>
      <c r="D25" s="17"/>
      <c r="E25" s="18"/>
      <c r="F25" s="35"/>
      <c r="G25" s="24"/>
      <c r="H25" s="23"/>
      <c r="I25" s="16"/>
    </row>
    <row r="26" spans="1:11" ht="22.5" customHeight="1" outlineLevel="1">
      <c r="A26" s="35"/>
      <c r="B26" s="43" t="s">
        <v>43</v>
      </c>
      <c r="D26" s="17"/>
      <c r="E26" s="18"/>
      <c r="F26" s="80" t="s">
        <v>58</v>
      </c>
      <c r="G26" s="11"/>
      <c r="H26" s="12"/>
    </row>
    <row r="27" spans="1:11" ht="20.100000000000001" customHeight="1" outlineLevel="1">
      <c r="A27" s="35"/>
      <c r="B27" s="43"/>
      <c r="D27" s="160" t="s">
        <v>189</v>
      </c>
      <c r="E27" s="17"/>
      <c r="F27" s="41"/>
      <c r="G27" s="11"/>
      <c r="H27" s="162" t="s">
        <v>44</v>
      </c>
    </row>
    <row r="28" spans="1:11" ht="24" customHeight="1" outlineLevel="1">
      <c r="A28" s="35"/>
      <c r="G28" s="161"/>
      <c r="H28" s="83" t="s">
        <v>181</v>
      </c>
      <c r="I28" s="78"/>
      <c r="J28" s="78"/>
    </row>
    <row r="29" spans="1:11" ht="21.95" customHeight="1" outlineLevel="1">
      <c r="A29" s="53"/>
    </row>
    <row r="30" spans="1:11" ht="23.25" customHeight="1" outlineLevel="1">
      <c r="A30" s="53"/>
    </row>
    <row r="31" spans="1:11" ht="20.100000000000001" customHeight="1" outlineLevel="1">
      <c r="A31" s="35"/>
    </row>
    <row r="32" spans="1:11" ht="30.75" customHeight="1" outlineLevel="1">
      <c r="A32" s="35"/>
    </row>
    <row r="33" spans="1:1" ht="21.95" customHeight="1" outlineLevel="1">
      <c r="A33" s="35"/>
    </row>
    <row r="34" spans="1:1" ht="21.95" customHeight="1" outlineLevel="1">
      <c r="A34" s="35"/>
    </row>
    <row r="35" spans="1:1" ht="21.95" customHeight="1" outlineLevel="1">
      <c r="A35" s="53"/>
    </row>
    <row r="36" spans="1:1" ht="21.95" customHeight="1" outlineLevel="1">
      <c r="A36" s="53"/>
    </row>
    <row r="37" spans="1:1" ht="21.95" customHeight="1" outlineLevel="1">
      <c r="A37" s="53"/>
    </row>
    <row r="38" spans="1:1" ht="30" customHeight="1" outlineLevel="1">
      <c r="A38" s="53"/>
    </row>
    <row r="39" spans="1:1" ht="20.100000000000001" customHeight="1" outlineLevel="1">
      <c r="A39" s="53"/>
    </row>
    <row r="40" spans="1:1" ht="24.95" customHeight="1">
      <c r="A40" s="53"/>
    </row>
    <row r="41" spans="1:1" ht="23.25" customHeight="1" outlineLevel="1">
      <c r="A41" s="35"/>
    </row>
    <row r="42" spans="1:1" ht="27" customHeight="1" outlineLevel="1">
      <c r="A42" s="35"/>
    </row>
    <row r="43" spans="1:1" ht="21.95" customHeight="1" outlineLevel="1">
      <c r="A43" s="35"/>
    </row>
    <row r="44" spans="1:1" ht="21.95" customHeight="1" outlineLevel="1">
      <c r="A44" s="35"/>
    </row>
    <row r="45" spans="1:1" ht="21.95" customHeight="1" outlineLevel="1">
      <c r="A45" s="35"/>
    </row>
    <row r="46" spans="1:1" ht="21.95" customHeight="1" outlineLevel="1">
      <c r="A46" s="35"/>
    </row>
    <row r="47" spans="1:1" ht="21.95" customHeight="1" outlineLevel="1">
      <c r="A47" s="35"/>
    </row>
    <row r="48" spans="1:1" ht="21.95" customHeight="1" outlineLevel="1">
      <c r="A48" s="35"/>
    </row>
    <row r="49" spans="1:11" ht="21.95" customHeight="1" outlineLevel="1">
      <c r="A49" s="35"/>
    </row>
    <row r="50" spans="1:11" ht="21.95" customHeight="1" outlineLevel="1">
      <c r="A50" s="35"/>
    </row>
    <row r="51" spans="1:11" ht="28.5" customHeight="1">
      <c r="A51" s="35"/>
    </row>
    <row r="52" spans="1:11" ht="20.100000000000001" customHeight="1">
      <c r="A52" s="35"/>
    </row>
    <row r="53" spans="1:11" ht="26.25" customHeight="1" outlineLevel="1">
      <c r="A53" s="35"/>
    </row>
    <row r="54" spans="1:11" ht="33" customHeight="1" outlineLevel="1">
      <c r="A54" s="35"/>
    </row>
    <row r="55" spans="1:11" ht="31.5" customHeight="1" outlineLevel="1">
      <c r="A55" s="35"/>
    </row>
    <row r="56" spans="1:11" ht="24.75" customHeight="1" outlineLevel="1">
      <c r="A56" s="35"/>
    </row>
    <row r="57" spans="1:11" ht="20.100000000000001" customHeight="1" outlineLevel="1">
      <c r="A57" s="35"/>
    </row>
    <row r="58" spans="1:11" ht="35.25" customHeight="1" outlineLevel="1">
      <c r="A58" s="35"/>
    </row>
    <row r="59" spans="1:11" ht="21.95" customHeight="1" outlineLevel="1">
      <c r="A59" s="35"/>
    </row>
    <row r="60" spans="1:11" ht="21.95" customHeight="1" outlineLevel="1">
      <c r="A60" s="35"/>
    </row>
    <row r="61" spans="1:11" s="13" customFormat="1" ht="23.25" customHeight="1" outlineLevel="1">
      <c r="A61" s="35"/>
      <c r="B61" s="11"/>
      <c r="C61" s="11"/>
      <c r="D61" s="11"/>
      <c r="E61" s="12"/>
      <c r="F61" s="10"/>
      <c r="G61" s="22"/>
      <c r="H61" s="21"/>
      <c r="I61" s="1"/>
      <c r="J61" s="1"/>
      <c r="K61" s="1"/>
    </row>
    <row r="62" spans="1:11" s="13" customFormat="1" ht="23.25" customHeight="1" outlineLevel="1">
      <c r="A62" s="35"/>
      <c r="B62" s="11"/>
      <c r="C62" s="11"/>
      <c r="D62" s="11"/>
      <c r="E62" s="12"/>
      <c r="F62" s="10"/>
      <c r="G62" s="22"/>
      <c r="H62" s="21"/>
      <c r="I62" s="1"/>
      <c r="J62" s="1"/>
      <c r="K62" s="1"/>
    </row>
    <row r="63" spans="1:11" ht="35.25" customHeight="1" outlineLevel="1">
      <c r="A63" s="35"/>
    </row>
    <row r="64" spans="1:11" ht="21.95" customHeight="1" outlineLevel="1">
      <c r="A64" s="35"/>
    </row>
    <row r="65" spans="1:1" ht="21.95" customHeight="1" outlineLevel="1">
      <c r="A65" s="35"/>
    </row>
    <row r="66" spans="1:1" ht="21.95" customHeight="1" outlineLevel="1">
      <c r="A66" s="35"/>
    </row>
    <row r="67" spans="1:1" ht="21.95" customHeight="1" outlineLevel="1">
      <c r="A67" s="35"/>
    </row>
    <row r="68" spans="1:1" ht="21.95" customHeight="1" outlineLevel="1">
      <c r="A68" s="53"/>
    </row>
    <row r="69" spans="1:1" ht="21.95" customHeight="1" outlineLevel="1">
      <c r="A69" s="53"/>
    </row>
    <row r="70" spans="1:1" ht="21.95" customHeight="1" outlineLevel="1">
      <c r="A70" s="53"/>
    </row>
    <row r="71" spans="1:1" ht="21.95" customHeight="1" outlineLevel="1">
      <c r="A71" s="53"/>
    </row>
    <row r="72" spans="1:1" ht="21.95" customHeight="1" outlineLevel="1">
      <c r="A72" s="35"/>
    </row>
    <row r="73" spans="1:1" ht="21.95" customHeight="1" outlineLevel="1">
      <c r="A73" s="77"/>
    </row>
    <row r="74" spans="1:1" ht="21.95" customHeight="1" outlineLevel="1">
      <c r="A74" s="77"/>
    </row>
    <row r="75" spans="1:1" ht="21.95" customHeight="1" outlineLevel="1">
      <c r="A75" s="77"/>
    </row>
    <row r="76" spans="1:1" ht="21.95" customHeight="1" outlineLevel="1">
      <c r="A76" s="77"/>
    </row>
    <row r="77" spans="1:1" ht="21.95" customHeight="1" outlineLevel="1">
      <c r="A77" s="77"/>
    </row>
    <row r="78" spans="1:1" ht="21.95" customHeight="1" outlineLevel="1">
      <c r="A78" s="8"/>
    </row>
    <row r="79" spans="1:1" ht="21.95" customHeight="1" outlineLevel="1">
      <c r="A79" s="8"/>
    </row>
    <row r="80" spans="1:1" ht="21.95" customHeight="1" outlineLevel="1">
      <c r="A80" s="8"/>
    </row>
    <row r="81" spans="1:11" ht="21.95" customHeight="1" outlineLevel="1">
      <c r="A81" s="8"/>
    </row>
    <row r="82" spans="1:11" ht="21.95" customHeight="1" outlineLevel="1">
      <c r="A82" s="8"/>
    </row>
    <row r="83" spans="1:11" ht="21.95" customHeight="1" outlineLevel="1">
      <c r="A83" s="35"/>
    </row>
    <row r="84" spans="1:11" ht="21.95" customHeight="1" outlineLevel="1">
      <c r="A84" s="35"/>
    </row>
    <row r="85" spans="1:11" ht="21.95" customHeight="1" outlineLevel="1">
      <c r="A85" s="8"/>
    </row>
    <row r="86" spans="1:11" ht="21.95" customHeight="1" outlineLevel="1">
      <c r="A86" s="8"/>
    </row>
    <row r="87" spans="1:11" ht="21.95" customHeight="1" outlineLevel="1">
      <c r="A87" s="8"/>
    </row>
    <row r="88" spans="1:11" ht="21.95" customHeight="1" outlineLevel="1">
      <c r="A88" s="8"/>
    </row>
    <row r="89" spans="1:11" ht="21.95" customHeight="1" outlineLevel="1">
      <c r="A89" s="8"/>
    </row>
    <row r="90" spans="1:11" s="13" customFormat="1" ht="23.25" customHeight="1" outlineLevel="1">
      <c r="A90" s="35"/>
      <c r="B90" s="11"/>
      <c r="C90" s="11"/>
      <c r="D90" s="11"/>
      <c r="E90" s="12"/>
      <c r="F90" s="10"/>
      <c r="G90" s="22"/>
      <c r="H90" s="21"/>
      <c r="I90" s="1"/>
      <c r="J90" s="1"/>
      <c r="K90" s="1"/>
    </row>
    <row r="91" spans="1:11" s="13" customFormat="1" ht="20.100000000000001" customHeight="1" outlineLevel="1">
      <c r="A91" s="35"/>
      <c r="B91" s="11"/>
      <c r="C91" s="11"/>
      <c r="D91" s="11"/>
      <c r="E91" s="12"/>
      <c r="F91" s="10"/>
      <c r="G91" s="22"/>
      <c r="H91" s="21"/>
      <c r="I91" s="1"/>
      <c r="J91" s="1"/>
      <c r="K91" s="1"/>
    </row>
    <row r="92" spans="1:11" s="13" customFormat="1" ht="25.5" customHeight="1" outlineLevel="1">
      <c r="A92" s="35"/>
      <c r="B92" s="11"/>
      <c r="C92" s="11"/>
      <c r="D92" s="11"/>
      <c r="E92" s="12"/>
      <c r="F92" s="10"/>
      <c r="G92" s="22"/>
      <c r="H92" s="21"/>
      <c r="I92" s="1"/>
      <c r="J92" s="1"/>
      <c r="K92" s="1"/>
    </row>
    <row r="93" spans="1:11" s="13" customFormat="1" ht="21.95" customHeight="1" outlineLevel="1">
      <c r="A93" s="35"/>
      <c r="B93" s="11"/>
      <c r="C93" s="11"/>
      <c r="D93" s="11"/>
      <c r="E93" s="12"/>
      <c r="F93" s="10"/>
      <c r="G93" s="22"/>
      <c r="H93" s="21"/>
      <c r="I93" s="1"/>
      <c r="J93" s="1"/>
      <c r="K93" s="1"/>
    </row>
    <row r="94" spans="1:11" s="13" customFormat="1" ht="21.95" customHeight="1" outlineLevel="1">
      <c r="A94" s="35"/>
      <c r="B94" s="11"/>
      <c r="C94" s="11"/>
      <c r="D94" s="11"/>
      <c r="E94" s="12"/>
      <c r="F94" s="10"/>
      <c r="G94" s="22"/>
      <c r="H94" s="21"/>
      <c r="I94" s="1"/>
      <c r="J94" s="1"/>
      <c r="K94" s="1"/>
    </row>
    <row r="95" spans="1:11" s="13" customFormat="1" ht="21.95" customHeight="1" outlineLevel="1">
      <c r="A95" s="8"/>
      <c r="B95" s="11"/>
      <c r="C95" s="11"/>
      <c r="D95" s="11"/>
      <c r="E95" s="12"/>
      <c r="F95" s="10"/>
      <c r="G95" s="22"/>
      <c r="H95" s="21"/>
      <c r="I95" s="1"/>
      <c r="J95" s="1"/>
      <c r="K95" s="1"/>
    </row>
    <row r="96" spans="1:11" s="13" customFormat="1" ht="21.95" customHeight="1" outlineLevel="1">
      <c r="A96" s="8"/>
      <c r="B96" s="11"/>
      <c r="C96" s="11"/>
      <c r="D96" s="11"/>
      <c r="E96" s="12"/>
      <c r="F96" s="10"/>
      <c r="G96" s="22"/>
      <c r="H96" s="21"/>
      <c r="I96" s="1"/>
      <c r="J96" s="1"/>
      <c r="K96" s="1"/>
    </row>
    <row r="97" spans="1:11" s="13" customFormat="1" ht="21.95" customHeight="1" outlineLevel="1">
      <c r="A97" s="35"/>
      <c r="B97" s="11"/>
      <c r="C97" s="11"/>
      <c r="D97" s="11"/>
      <c r="E97" s="12"/>
      <c r="F97" s="10"/>
      <c r="G97" s="22"/>
      <c r="H97" s="21"/>
      <c r="I97" s="1"/>
      <c r="J97" s="1"/>
      <c r="K97" s="1"/>
    </row>
    <row r="98" spans="1:11" s="13" customFormat="1" ht="21.95" customHeight="1" outlineLevel="1">
      <c r="A98" s="35"/>
      <c r="B98" s="11"/>
      <c r="C98" s="11"/>
      <c r="D98" s="11"/>
      <c r="E98" s="12"/>
      <c r="F98" s="10"/>
      <c r="G98" s="22"/>
      <c r="H98" s="21"/>
      <c r="I98" s="1"/>
      <c r="J98" s="1"/>
      <c r="K98" s="1"/>
    </row>
    <row r="99" spans="1:11" s="13" customFormat="1" ht="21.95" customHeight="1" outlineLevel="1">
      <c r="A99" s="8"/>
      <c r="B99" s="11"/>
      <c r="C99" s="11"/>
      <c r="D99" s="11"/>
      <c r="E99" s="12"/>
      <c r="F99" s="10"/>
      <c r="G99" s="22"/>
      <c r="H99" s="21"/>
      <c r="I99" s="1"/>
      <c r="J99" s="1"/>
      <c r="K99" s="1"/>
    </row>
    <row r="100" spans="1:11" s="13" customFormat="1" ht="21.95" customHeight="1" outlineLevel="1">
      <c r="A100" s="8"/>
      <c r="B100" s="11"/>
      <c r="C100" s="11"/>
      <c r="D100" s="11"/>
      <c r="E100" s="12"/>
      <c r="F100" s="10"/>
      <c r="G100" s="22"/>
      <c r="H100" s="21"/>
      <c r="I100" s="1"/>
      <c r="J100" s="1"/>
      <c r="K100" s="1"/>
    </row>
    <row r="101" spans="1:11" s="13" customFormat="1" ht="21.95" customHeight="1" outlineLevel="1">
      <c r="A101" s="8"/>
      <c r="B101" s="11"/>
      <c r="C101" s="11"/>
      <c r="D101" s="11"/>
      <c r="E101" s="12"/>
      <c r="F101" s="10"/>
      <c r="G101" s="22"/>
      <c r="H101" s="21"/>
      <c r="I101" s="1"/>
      <c r="J101" s="1"/>
      <c r="K101" s="1"/>
    </row>
    <row r="102" spans="1:11" s="13" customFormat="1" ht="21.95" customHeight="1" outlineLevel="1">
      <c r="A102" s="8"/>
      <c r="B102" s="11"/>
      <c r="C102" s="11"/>
      <c r="D102" s="11"/>
      <c r="E102" s="12"/>
      <c r="F102" s="10"/>
      <c r="G102" s="22"/>
      <c r="H102" s="21"/>
      <c r="I102" s="1"/>
      <c r="J102" s="1"/>
      <c r="K102" s="1"/>
    </row>
    <row r="103" spans="1:11" s="13" customFormat="1" ht="21.95" customHeight="1" outlineLevel="1">
      <c r="A103" s="8"/>
      <c r="B103" s="11"/>
      <c r="C103" s="11"/>
      <c r="D103" s="11"/>
      <c r="E103" s="12"/>
      <c r="F103" s="10"/>
      <c r="G103" s="22"/>
      <c r="H103" s="21"/>
      <c r="I103" s="1"/>
      <c r="J103" s="1"/>
      <c r="K103" s="1"/>
    </row>
    <row r="104" spans="1:11" s="13" customFormat="1" ht="21.95" customHeight="1" outlineLevel="1">
      <c r="A104" s="8"/>
      <c r="B104" s="11"/>
      <c r="C104" s="11"/>
      <c r="D104" s="11"/>
      <c r="E104" s="12"/>
      <c r="F104" s="10"/>
      <c r="G104" s="22"/>
      <c r="H104" s="21"/>
      <c r="I104" s="1"/>
      <c r="J104" s="1"/>
      <c r="K104" s="1"/>
    </row>
    <row r="105" spans="1:11" s="13" customFormat="1" ht="21.95" customHeight="1" outlineLevel="1">
      <c r="A105" s="8"/>
      <c r="B105" s="11"/>
      <c r="C105" s="11"/>
      <c r="D105" s="11"/>
      <c r="E105" s="12"/>
      <c r="F105" s="10"/>
      <c r="G105" s="22"/>
      <c r="H105" s="21"/>
      <c r="I105" s="1"/>
      <c r="J105" s="1"/>
      <c r="K105" s="1"/>
    </row>
    <row r="106" spans="1:11" s="13" customFormat="1" ht="21.95" customHeight="1" outlineLevel="1">
      <c r="A106" s="8"/>
      <c r="B106" s="11"/>
      <c r="C106" s="11"/>
      <c r="D106" s="11"/>
      <c r="E106" s="12"/>
      <c r="F106" s="10"/>
      <c r="G106" s="22"/>
      <c r="H106" s="21"/>
      <c r="I106" s="1"/>
      <c r="J106" s="1"/>
      <c r="K106" s="1"/>
    </row>
    <row r="107" spans="1:11" s="13" customFormat="1" ht="21.95" customHeight="1" outlineLevel="1">
      <c r="A107" s="8"/>
      <c r="B107" s="11"/>
      <c r="C107" s="11"/>
      <c r="D107" s="11"/>
      <c r="E107" s="12"/>
      <c r="F107" s="10"/>
      <c r="G107" s="22"/>
      <c r="H107" s="21"/>
      <c r="I107" s="1"/>
      <c r="J107" s="1"/>
      <c r="K107" s="1"/>
    </row>
    <row r="108" spans="1:11" s="13" customFormat="1" ht="21.95" customHeight="1" outlineLevel="1">
      <c r="A108" s="8"/>
      <c r="B108" s="11"/>
      <c r="C108" s="11"/>
      <c r="D108" s="11"/>
      <c r="E108" s="12"/>
      <c r="F108" s="10"/>
      <c r="G108" s="22"/>
      <c r="H108" s="21"/>
      <c r="I108" s="1"/>
      <c r="J108" s="1"/>
      <c r="K108" s="1"/>
    </row>
    <row r="109" spans="1:11" s="13" customFormat="1" ht="21.95" customHeight="1" outlineLevel="1">
      <c r="A109" s="8"/>
      <c r="B109" s="11"/>
      <c r="C109" s="11"/>
      <c r="D109" s="11"/>
      <c r="E109" s="12"/>
      <c r="F109" s="10"/>
      <c r="G109" s="22"/>
      <c r="H109" s="21"/>
      <c r="I109" s="1"/>
      <c r="J109" s="1"/>
      <c r="K109" s="1"/>
    </row>
    <row r="110" spans="1:11" ht="21.95" customHeight="1" outlineLevel="1">
      <c r="A110" s="8"/>
    </row>
    <row r="111" spans="1:11" ht="32.25" customHeight="1" outlineLevel="1">
      <c r="A111" s="8"/>
    </row>
    <row r="112" spans="1:11" ht="20.100000000000001" customHeight="1" outlineLevel="1">
      <c r="A112" s="8"/>
    </row>
    <row r="113" spans="1:15" ht="30.75" customHeight="1" outlineLevel="1">
      <c r="A113" s="8"/>
    </row>
    <row r="114" spans="1:15" ht="21.95" customHeight="1" outlineLevel="1">
      <c r="A114" s="8"/>
      <c r="M114" s="9"/>
      <c r="N114" s="9"/>
      <c r="O114" s="9"/>
    </row>
    <row r="115" spans="1:15" ht="24" customHeight="1" outlineLevel="1">
      <c r="A115" s="8"/>
      <c r="M115" s="50"/>
      <c r="N115" s="141"/>
      <c r="O115" s="9"/>
    </row>
    <row r="116" spans="1:15" ht="20.100000000000001" customHeight="1" outlineLevel="1">
      <c r="A116" s="8"/>
      <c r="M116" s="9"/>
      <c r="N116" s="9"/>
      <c r="O116" s="9"/>
    </row>
    <row r="117" spans="1:15" ht="30" customHeight="1" outlineLevel="1">
      <c r="A117" s="8"/>
    </row>
    <row r="118" spans="1:15" ht="20.100000000000001" customHeight="1" outlineLevel="1">
      <c r="A118" s="8"/>
    </row>
    <row r="119" spans="1:15" ht="24.95" customHeight="1" outlineLevel="1">
      <c r="A119" s="8"/>
    </row>
    <row r="120" spans="1:15" ht="30" customHeight="1">
      <c r="A120" s="8"/>
    </row>
    <row r="121" spans="1:15" ht="25.5" customHeight="1" outlineLevel="1">
      <c r="A121" s="35"/>
    </row>
    <row r="122" spans="1:15" ht="20.100000000000001" customHeight="1" outlineLevel="1">
      <c r="A122" s="35"/>
    </row>
    <row r="123" spans="1:15" ht="30" customHeight="1" outlineLevel="1">
      <c r="A123" s="8"/>
    </row>
    <row r="124" spans="1:15" ht="20.100000000000001" customHeight="1" outlineLevel="1">
      <c r="A124" s="8"/>
    </row>
    <row r="125" spans="1:15" ht="20.100000000000001" customHeight="1" outlineLevel="1">
      <c r="A125" s="8"/>
    </row>
    <row r="126" spans="1:15" ht="30" customHeight="1" outlineLevel="1">
      <c r="A126" s="8"/>
    </row>
    <row r="127" spans="1:15" ht="20.100000000000001" customHeight="1" outlineLevel="1">
      <c r="A127" s="8"/>
    </row>
    <row r="128" spans="1:15" ht="20.100000000000001" customHeight="1" outlineLevel="1">
      <c r="A128" s="8"/>
    </row>
    <row r="129" spans="1:11" ht="20.100000000000001" customHeight="1" outlineLevel="1">
      <c r="A129" s="8"/>
    </row>
    <row r="130" spans="1:11" ht="20.100000000000001" customHeight="1">
      <c r="A130" s="8"/>
    </row>
    <row r="131" spans="1:11" ht="20.100000000000001" customHeight="1">
      <c r="A131" s="8"/>
    </row>
    <row r="132" spans="1:11" ht="20.100000000000001" customHeight="1" outlineLevel="1">
      <c r="A132" s="8"/>
    </row>
    <row r="133" spans="1:11" ht="20.100000000000001" customHeight="1" outlineLevel="1">
      <c r="A133" s="8"/>
    </row>
    <row r="134" spans="1:11" ht="20.100000000000001" customHeight="1" outlineLevel="1">
      <c r="A134" s="8"/>
    </row>
    <row r="135" spans="1:11" ht="20.100000000000001" customHeight="1" outlineLevel="1">
      <c r="A135" s="8"/>
    </row>
    <row r="136" spans="1:11" ht="20.100000000000001" customHeight="1" outlineLevel="1">
      <c r="A136" s="8"/>
    </row>
    <row r="137" spans="1:11" ht="20.100000000000001" customHeight="1" outlineLevel="1">
      <c r="A137" s="8"/>
    </row>
    <row r="138" spans="1:11" ht="20.100000000000001" customHeight="1" outlineLevel="1">
      <c r="A138" s="8"/>
    </row>
    <row r="139" spans="1:11" ht="20.100000000000001" customHeight="1" outlineLevel="1">
      <c r="A139" s="8"/>
    </row>
    <row r="140" spans="1:11" ht="20.100000000000001" customHeight="1" outlineLevel="1">
      <c r="A140" s="8"/>
    </row>
    <row r="141" spans="1:11" ht="20.100000000000001" customHeight="1" outlineLevel="1">
      <c r="A141" s="35"/>
    </row>
    <row r="142" spans="1:11" ht="20.100000000000001" customHeight="1" outlineLevel="1">
      <c r="A142" s="8"/>
    </row>
    <row r="143" spans="1:11" ht="20.100000000000001" customHeight="1" outlineLevel="1">
      <c r="A143" s="8"/>
    </row>
    <row r="144" spans="1:11" s="19" customFormat="1" ht="20.100000000000001" customHeight="1">
      <c r="A144" s="8"/>
      <c r="B144" s="11"/>
      <c r="C144" s="11"/>
      <c r="D144" s="11"/>
      <c r="E144" s="12"/>
      <c r="F144" s="10"/>
      <c r="G144" s="22"/>
      <c r="H144" s="21"/>
      <c r="I144" s="1"/>
      <c r="J144" s="1"/>
      <c r="K144" s="1"/>
    </row>
    <row r="145" spans="1:11" ht="20.100000000000001" customHeight="1">
      <c r="A145" s="35"/>
    </row>
    <row r="146" spans="1:11" s="19" customFormat="1" ht="20.100000000000001" customHeight="1" outlineLevel="1">
      <c r="A146" s="35"/>
      <c r="B146" s="11"/>
      <c r="C146" s="11"/>
      <c r="D146" s="11"/>
      <c r="E146" s="12"/>
      <c r="F146" s="10"/>
      <c r="G146" s="22"/>
      <c r="H146" s="21"/>
      <c r="I146" s="1"/>
      <c r="J146" s="1"/>
      <c r="K146" s="1"/>
    </row>
    <row r="147" spans="1:11" s="19" customFormat="1" ht="20.100000000000001" customHeight="1" outlineLevel="1">
      <c r="A147" s="35"/>
      <c r="B147" s="11"/>
      <c r="C147" s="11"/>
      <c r="D147" s="11"/>
      <c r="E147" s="12"/>
      <c r="F147" s="10"/>
      <c r="G147" s="22"/>
      <c r="H147" s="21"/>
      <c r="I147" s="1"/>
      <c r="J147" s="1"/>
      <c r="K147" s="1"/>
    </row>
    <row r="148" spans="1:11" s="19" customFormat="1" ht="20.100000000000001" customHeight="1" outlineLevel="1">
      <c r="A148" s="8"/>
      <c r="B148" s="11"/>
      <c r="C148" s="11"/>
      <c r="D148" s="11"/>
      <c r="E148" s="12"/>
      <c r="F148" s="10"/>
      <c r="G148" s="22"/>
      <c r="H148" s="21"/>
      <c r="I148" s="1"/>
      <c r="J148" s="1"/>
      <c r="K148" s="1"/>
    </row>
    <row r="149" spans="1:11" s="19" customFormat="1" ht="20.100000000000001" customHeight="1" outlineLevel="1">
      <c r="A149" s="35"/>
      <c r="B149" s="11"/>
      <c r="C149" s="11"/>
      <c r="D149" s="11"/>
      <c r="E149" s="12"/>
      <c r="F149" s="10"/>
      <c r="G149" s="22"/>
      <c r="H149" s="21"/>
      <c r="I149" s="1"/>
      <c r="J149" s="1"/>
      <c r="K149" s="1"/>
    </row>
    <row r="150" spans="1:11" s="19" customFormat="1" ht="20.100000000000001" customHeight="1" outlineLevel="1">
      <c r="A150" s="35"/>
      <c r="B150" s="11"/>
      <c r="C150" s="11"/>
      <c r="D150" s="11"/>
      <c r="E150" s="12"/>
      <c r="F150" s="10"/>
      <c r="G150" s="22"/>
      <c r="H150" s="21"/>
      <c r="I150" s="1"/>
      <c r="J150" s="1"/>
      <c r="K150" s="1"/>
    </row>
    <row r="151" spans="1:11" s="19" customFormat="1" ht="20.100000000000001" customHeight="1" outlineLevel="1">
      <c r="A151" s="8"/>
      <c r="B151" s="11"/>
      <c r="C151" s="11"/>
      <c r="D151" s="11"/>
      <c r="E151" s="12"/>
      <c r="F151" s="10"/>
      <c r="G151" s="22"/>
      <c r="H151" s="21"/>
      <c r="I151" s="1"/>
      <c r="J151" s="1"/>
      <c r="K151" s="1"/>
    </row>
    <row r="152" spans="1:11" s="19" customFormat="1" ht="20.100000000000001" customHeight="1" outlineLevel="1">
      <c r="A152" s="8"/>
      <c r="B152" s="11"/>
      <c r="C152" s="11"/>
      <c r="D152" s="11"/>
      <c r="E152" s="12"/>
      <c r="F152" s="10"/>
      <c r="G152" s="22"/>
      <c r="H152" s="21"/>
      <c r="I152" s="1"/>
      <c r="J152" s="1"/>
      <c r="K152" s="1"/>
    </row>
    <row r="153" spans="1:11" s="34" customFormat="1" ht="30" customHeight="1" outlineLevel="1">
      <c r="A153" s="8"/>
      <c r="B153" s="11"/>
      <c r="C153" s="11"/>
      <c r="D153" s="11"/>
      <c r="E153" s="12"/>
      <c r="F153" s="10"/>
      <c r="G153" s="22"/>
      <c r="H153" s="21"/>
      <c r="I153" s="1"/>
      <c r="J153" s="1"/>
      <c r="K153" s="1"/>
    </row>
    <row r="154" spans="1:11" s="34" customFormat="1" ht="30" customHeight="1" outlineLevel="1">
      <c r="A154" s="8"/>
      <c r="B154" s="11"/>
      <c r="C154" s="11"/>
      <c r="D154" s="11"/>
      <c r="E154" s="12"/>
      <c r="F154" s="10"/>
      <c r="G154" s="22"/>
      <c r="H154" s="21"/>
      <c r="I154" s="1"/>
      <c r="J154" s="1"/>
      <c r="K154" s="1"/>
    </row>
    <row r="155" spans="1:11" s="34" customFormat="1" ht="30" customHeight="1" outlineLevel="1">
      <c r="A155" s="8"/>
      <c r="B155" s="11"/>
      <c r="C155" s="11"/>
      <c r="D155" s="11"/>
      <c r="E155" s="12"/>
      <c r="F155" s="10"/>
      <c r="G155" s="22"/>
      <c r="H155" s="21"/>
      <c r="I155" s="1"/>
      <c r="J155" s="1"/>
      <c r="K155" s="1"/>
    </row>
    <row r="156" spans="1:11" s="34" customFormat="1" ht="30" customHeight="1" outlineLevel="1">
      <c r="A156" s="8"/>
      <c r="B156" s="11"/>
      <c r="C156" s="11"/>
      <c r="D156" s="11"/>
      <c r="E156" s="12"/>
      <c r="F156" s="10"/>
      <c r="G156" s="22"/>
      <c r="H156" s="21"/>
      <c r="I156" s="1"/>
      <c r="J156" s="1"/>
      <c r="K156" s="1"/>
    </row>
    <row r="157" spans="1:11" s="34" customFormat="1" ht="30" customHeight="1" outlineLevel="1">
      <c r="A157" s="35"/>
      <c r="B157" s="11"/>
      <c r="C157" s="11"/>
      <c r="D157" s="11"/>
      <c r="E157" s="12"/>
      <c r="F157" s="10"/>
      <c r="G157" s="22"/>
      <c r="H157" s="21"/>
      <c r="I157" s="1"/>
      <c r="J157" s="1"/>
      <c r="K157" s="1"/>
    </row>
    <row r="158" spans="1:11" s="34" customFormat="1" ht="30" customHeight="1" outlineLevel="1">
      <c r="A158" s="8"/>
      <c r="B158" s="11"/>
      <c r="C158" s="11"/>
      <c r="D158" s="11"/>
      <c r="E158" s="12"/>
      <c r="F158" s="10"/>
      <c r="G158" s="22"/>
      <c r="H158" s="21"/>
      <c r="I158" s="1"/>
      <c r="J158" s="1"/>
      <c r="K158" s="1"/>
    </row>
    <row r="159" spans="1:11" s="34" customFormat="1" ht="30" customHeight="1" outlineLevel="1">
      <c r="A159" s="35"/>
      <c r="B159" s="11"/>
      <c r="C159" s="11"/>
      <c r="D159" s="11"/>
      <c r="E159" s="12"/>
      <c r="F159" s="10"/>
      <c r="G159" s="22"/>
      <c r="H159" s="21"/>
      <c r="I159" s="1"/>
      <c r="J159" s="1"/>
      <c r="K159" s="1"/>
    </row>
    <row r="160" spans="1:11" s="34" customFormat="1" ht="30" customHeight="1" outlineLevel="1">
      <c r="A160" s="8"/>
      <c r="B160" s="11"/>
      <c r="C160" s="11"/>
      <c r="D160" s="11"/>
      <c r="E160" s="12"/>
      <c r="F160" s="10"/>
      <c r="G160" s="22"/>
      <c r="H160" s="21"/>
      <c r="I160" s="1"/>
      <c r="J160" s="1"/>
      <c r="K160" s="1"/>
    </row>
    <row r="161" spans="1:11" s="34" customFormat="1" ht="30" customHeight="1" outlineLevel="1">
      <c r="A161" s="8"/>
      <c r="B161" s="11"/>
      <c r="C161" s="11"/>
      <c r="D161" s="11"/>
      <c r="E161" s="12"/>
      <c r="F161" s="10"/>
      <c r="G161" s="22"/>
      <c r="H161" s="21"/>
      <c r="I161" s="1"/>
      <c r="J161" s="1"/>
      <c r="K161" s="1"/>
    </row>
    <row r="162" spans="1:11" s="34" customFormat="1" ht="30" customHeight="1" outlineLevel="1">
      <c r="A162" s="8"/>
      <c r="B162" s="11"/>
      <c r="C162" s="11"/>
      <c r="D162" s="11"/>
      <c r="E162" s="12"/>
      <c r="F162" s="10"/>
      <c r="G162" s="22"/>
      <c r="H162" s="21"/>
      <c r="I162" s="1"/>
      <c r="J162" s="1"/>
      <c r="K162" s="1"/>
    </row>
    <row r="163" spans="1:11" s="34" customFormat="1" ht="30" customHeight="1" outlineLevel="1">
      <c r="A163" s="8"/>
      <c r="B163" s="11"/>
      <c r="C163" s="11"/>
      <c r="D163" s="11"/>
      <c r="E163" s="12"/>
      <c r="F163" s="10"/>
      <c r="G163" s="22"/>
      <c r="H163" s="21"/>
      <c r="I163" s="1"/>
      <c r="J163" s="1"/>
      <c r="K163" s="1"/>
    </row>
    <row r="164" spans="1:11" s="34" customFormat="1" ht="30" customHeight="1" outlineLevel="1">
      <c r="A164" s="35"/>
      <c r="B164" s="11"/>
      <c r="C164" s="11"/>
      <c r="D164" s="11"/>
      <c r="E164" s="12"/>
      <c r="F164" s="10"/>
      <c r="G164" s="22"/>
      <c r="H164" s="21"/>
      <c r="I164" s="1"/>
      <c r="J164" s="1"/>
      <c r="K164" s="1"/>
    </row>
    <row r="165" spans="1:11" s="34" customFormat="1" ht="20.100000000000001" customHeight="1" outlineLevel="1">
      <c r="A165" s="8"/>
      <c r="B165" s="11"/>
      <c r="C165" s="11"/>
      <c r="D165" s="11"/>
      <c r="E165" s="12"/>
      <c r="F165" s="10"/>
      <c r="G165" s="22"/>
      <c r="H165" s="21"/>
      <c r="I165" s="1"/>
      <c r="J165" s="1"/>
      <c r="K165" s="1"/>
    </row>
    <row r="166" spans="1:11" s="34" customFormat="1" ht="20.100000000000001" customHeight="1" outlineLevel="1">
      <c r="A166" s="8"/>
      <c r="B166" s="11"/>
      <c r="C166" s="11"/>
      <c r="D166" s="11"/>
      <c r="E166" s="12"/>
      <c r="F166" s="10"/>
      <c r="G166" s="22"/>
      <c r="H166" s="21"/>
      <c r="I166" s="1"/>
      <c r="J166" s="1"/>
      <c r="K166" s="1"/>
    </row>
    <row r="167" spans="1:11" s="34" customFormat="1" ht="20.100000000000001" customHeight="1" outlineLevel="1">
      <c r="A167" s="8"/>
      <c r="B167" s="11"/>
      <c r="C167" s="11"/>
      <c r="D167" s="11"/>
      <c r="E167" s="12"/>
      <c r="F167" s="10"/>
      <c r="G167" s="22"/>
      <c r="H167" s="21"/>
      <c r="I167" s="1"/>
      <c r="J167" s="1"/>
      <c r="K167" s="1"/>
    </row>
    <row r="168" spans="1:11" s="34" customFormat="1" ht="20.100000000000001" customHeight="1" outlineLevel="1">
      <c r="A168" s="8"/>
      <c r="B168" s="11"/>
      <c r="C168" s="11"/>
      <c r="D168" s="11"/>
      <c r="E168" s="12"/>
      <c r="F168" s="10"/>
      <c r="G168" s="22"/>
      <c r="H168" s="21"/>
      <c r="I168" s="1"/>
      <c r="J168" s="1"/>
      <c r="K168" s="1"/>
    </row>
    <row r="169" spans="1:11" s="34" customFormat="1" ht="20.100000000000001" customHeight="1" outlineLevel="1">
      <c r="A169" s="8"/>
      <c r="B169" s="11"/>
      <c r="C169" s="11"/>
      <c r="D169" s="11"/>
      <c r="E169" s="12"/>
      <c r="F169" s="10"/>
      <c r="G169" s="22"/>
      <c r="H169" s="21"/>
      <c r="I169" s="1"/>
      <c r="J169" s="1"/>
      <c r="K169" s="1"/>
    </row>
    <row r="170" spans="1:11" s="34" customFormat="1" ht="20.100000000000001" customHeight="1" outlineLevel="1">
      <c r="A170" s="8"/>
      <c r="B170" s="11"/>
      <c r="C170" s="11"/>
      <c r="D170" s="11"/>
      <c r="E170" s="12"/>
      <c r="F170" s="10"/>
      <c r="G170" s="22"/>
      <c r="H170" s="21"/>
      <c r="I170" s="1"/>
      <c r="J170" s="1"/>
      <c r="K170" s="1"/>
    </row>
    <row r="171" spans="1:11" s="34" customFormat="1" ht="20.100000000000001" customHeight="1" outlineLevel="1">
      <c r="A171" s="8"/>
      <c r="B171" s="11"/>
      <c r="C171" s="11"/>
      <c r="D171" s="11"/>
      <c r="E171" s="12"/>
      <c r="F171" s="10"/>
      <c r="G171" s="22"/>
      <c r="H171" s="21"/>
      <c r="I171" s="1"/>
      <c r="J171" s="1"/>
      <c r="K171" s="1"/>
    </row>
    <row r="172" spans="1:11" s="34" customFormat="1" ht="20.100000000000001" customHeight="1" outlineLevel="1">
      <c r="A172" s="35"/>
      <c r="B172" s="11"/>
      <c r="C172" s="11"/>
      <c r="D172" s="11"/>
      <c r="E172" s="12"/>
      <c r="F172" s="10"/>
      <c r="G172" s="22"/>
      <c r="H172" s="21"/>
      <c r="I172" s="1"/>
      <c r="J172" s="1"/>
      <c r="K172" s="1"/>
    </row>
    <row r="173" spans="1:11" s="34" customFormat="1" ht="20.100000000000001" customHeight="1" outlineLevel="1">
      <c r="A173" s="8"/>
      <c r="B173" s="11"/>
      <c r="C173" s="11"/>
      <c r="D173" s="11"/>
      <c r="E173" s="12"/>
      <c r="F173" s="10"/>
      <c r="G173" s="22"/>
      <c r="H173" s="21"/>
      <c r="I173" s="1"/>
      <c r="J173" s="1"/>
      <c r="K173" s="1"/>
    </row>
    <row r="174" spans="1:11" s="34" customFormat="1" ht="20.100000000000001" customHeight="1" outlineLevel="1">
      <c r="A174" s="8"/>
      <c r="B174" s="11"/>
      <c r="C174" s="11"/>
      <c r="D174" s="11"/>
      <c r="E174" s="12"/>
      <c r="F174" s="10"/>
      <c r="G174" s="22"/>
      <c r="H174" s="21"/>
      <c r="I174" s="1"/>
      <c r="J174" s="1"/>
      <c r="K174" s="1"/>
    </row>
    <row r="175" spans="1:11" s="34" customFormat="1" ht="20.100000000000001" customHeight="1" outlineLevel="1">
      <c r="A175" s="8"/>
      <c r="B175" s="11"/>
      <c r="C175" s="11"/>
      <c r="D175" s="11"/>
      <c r="E175" s="12"/>
      <c r="F175" s="10"/>
      <c r="G175" s="22"/>
      <c r="H175" s="21"/>
      <c r="I175" s="1"/>
      <c r="J175" s="1"/>
      <c r="K175" s="1"/>
    </row>
    <row r="176" spans="1:11" s="34" customFormat="1" ht="20.100000000000001" customHeight="1" outlineLevel="1">
      <c r="A176" s="8"/>
      <c r="B176" s="11"/>
      <c r="C176" s="11"/>
      <c r="D176" s="11"/>
      <c r="E176" s="12"/>
      <c r="F176" s="10"/>
      <c r="G176" s="22"/>
      <c r="H176" s="21"/>
      <c r="I176" s="1"/>
      <c r="J176" s="1"/>
      <c r="K176" s="1"/>
    </row>
    <row r="177" spans="1:11" s="34" customFormat="1" ht="20.100000000000001" customHeight="1" outlineLevel="1">
      <c r="A177" s="8"/>
      <c r="B177" s="11"/>
      <c r="C177" s="11"/>
      <c r="D177" s="11"/>
      <c r="E177" s="12"/>
      <c r="F177" s="10"/>
      <c r="G177" s="22"/>
      <c r="H177" s="21"/>
      <c r="I177" s="1"/>
      <c r="J177" s="1"/>
      <c r="K177" s="1"/>
    </row>
    <row r="178" spans="1:11" s="34" customFormat="1" ht="20.100000000000001" customHeight="1" outlineLevel="1">
      <c r="A178" s="8"/>
      <c r="B178" s="11"/>
      <c r="C178" s="11"/>
      <c r="D178" s="11"/>
      <c r="E178" s="12"/>
      <c r="F178" s="10"/>
      <c r="G178" s="22"/>
      <c r="H178" s="21"/>
      <c r="I178" s="1"/>
      <c r="J178" s="1"/>
      <c r="K178" s="1"/>
    </row>
    <row r="179" spans="1:11" s="34" customFormat="1" ht="20.100000000000001" customHeight="1" outlineLevel="1">
      <c r="A179" s="8"/>
      <c r="B179" s="11"/>
      <c r="C179" s="11"/>
      <c r="D179" s="11"/>
      <c r="E179" s="12"/>
      <c r="F179" s="10"/>
      <c r="G179" s="22"/>
      <c r="H179" s="21"/>
      <c r="I179" s="1"/>
      <c r="J179" s="1"/>
      <c r="K179" s="1"/>
    </row>
    <row r="180" spans="1:11" s="34" customFormat="1" ht="20.100000000000001" customHeight="1" outlineLevel="1">
      <c r="A180" s="8"/>
      <c r="B180" s="11"/>
      <c r="C180" s="11"/>
      <c r="D180" s="11"/>
      <c r="E180" s="12"/>
      <c r="F180" s="10"/>
      <c r="G180" s="22"/>
      <c r="H180" s="21"/>
      <c r="I180" s="1"/>
      <c r="J180" s="1"/>
      <c r="K180" s="1"/>
    </row>
    <row r="181" spans="1:11" s="34" customFormat="1" ht="20.100000000000001" customHeight="1" outlineLevel="1">
      <c r="A181" s="8"/>
      <c r="B181" s="11"/>
      <c r="C181" s="11"/>
      <c r="D181" s="11"/>
      <c r="E181" s="12"/>
      <c r="F181" s="10"/>
      <c r="G181" s="22"/>
      <c r="H181" s="21"/>
      <c r="I181" s="1"/>
      <c r="J181" s="1"/>
      <c r="K181" s="1"/>
    </row>
    <row r="182" spans="1:11" s="34" customFormat="1" ht="20.100000000000001" customHeight="1" outlineLevel="1">
      <c r="A182" s="35"/>
      <c r="B182" s="11"/>
      <c r="C182" s="11"/>
      <c r="D182" s="11"/>
      <c r="E182" s="12"/>
      <c r="F182" s="10"/>
      <c r="G182" s="22"/>
      <c r="H182" s="21"/>
      <c r="I182" s="1"/>
      <c r="J182" s="1"/>
      <c r="K182" s="1"/>
    </row>
    <row r="183" spans="1:11" s="34" customFormat="1" ht="20.100000000000001" customHeight="1" outlineLevel="1">
      <c r="A183" s="8"/>
      <c r="B183" s="11"/>
      <c r="C183" s="11"/>
      <c r="D183" s="11"/>
      <c r="E183" s="12"/>
      <c r="F183" s="10"/>
      <c r="G183" s="22"/>
      <c r="H183" s="21"/>
      <c r="I183" s="1"/>
      <c r="J183" s="1"/>
      <c r="K183" s="1"/>
    </row>
    <row r="184" spans="1:11" s="34" customFormat="1" ht="20.100000000000001" customHeight="1" outlineLevel="1">
      <c r="A184" s="8"/>
      <c r="B184" s="11"/>
      <c r="C184" s="11"/>
      <c r="D184" s="11"/>
      <c r="E184" s="12"/>
      <c r="F184" s="10"/>
      <c r="G184" s="22"/>
      <c r="H184" s="21"/>
      <c r="I184" s="1"/>
      <c r="J184" s="1"/>
      <c r="K184" s="1"/>
    </row>
    <row r="185" spans="1:11" s="34" customFormat="1" ht="20.100000000000001" customHeight="1" outlineLevel="1">
      <c r="A185" s="8"/>
      <c r="B185" s="11"/>
      <c r="C185" s="11"/>
      <c r="D185" s="11"/>
      <c r="E185" s="12"/>
      <c r="F185" s="10"/>
      <c r="G185" s="22"/>
      <c r="H185" s="21"/>
      <c r="I185" s="1"/>
      <c r="J185" s="1"/>
      <c r="K185" s="1"/>
    </row>
    <row r="186" spans="1:11" s="34" customFormat="1" ht="20.100000000000001" customHeight="1" outlineLevel="1">
      <c r="A186" s="8"/>
      <c r="B186" s="11"/>
      <c r="C186" s="11"/>
      <c r="D186" s="11"/>
      <c r="E186" s="12"/>
      <c r="F186" s="10"/>
      <c r="G186" s="22"/>
      <c r="H186" s="21"/>
      <c r="I186" s="1"/>
      <c r="J186" s="1"/>
      <c r="K186" s="1"/>
    </row>
    <row r="187" spans="1:11" s="34" customFormat="1" ht="20.100000000000001" customHeight="1" outlineLevel="1">
      <c r="A187" s="8"/>
      <c r="B187" s="11"/>
      <c r="C187" s="11"/>
      <c r="D187" s="11"/>
      <c r="E187" s="12"/>
      <c r="F187" s="10"/>
      <c r="G187" s="22"/>
      <c r="H187" s="21"/>
      <c r="I187" s="1"/>
      <c r="J187" s="1"/>
      <c r="K187" s="1"/>
    </row>
    <row r="188" spans="1:11" s="34" customFormat="1" ht="20.100000000000001" customHeight="1" outlineLevel="1">
      <c r="A188" s="8"/>
      <c r="B188" s="11"/>
      <c r="C188" s="11"/>
      <c r="D188" s="11"/>
      <c r="E188" s="12"/>
      <c r="F188" s="10"/>
      <c r="G188" s="22"/>
      <c r="H188" s="21"/>
      <c r="I188" s="1"/>
      <c r="J188" s="1"/>
      <c r="K188" s="1"/>
    </row>
    <row r="189" spans="1:11" s="34" customFormat="1" ht="20.100000000000001" customHeight="1" outlineLevel="1">
      <c r="A189" s="8"/>
      <c r="B189" s="11"/>
      <c r="C189" s="11"/>
      <c r="D189" s="11"/>
      <c r="E189" s="12"/>
      <c r="F189" s="10"/>
      <c r="G189" s="22"/>
      <c r="H189" s="21"/>
      <c r="I189" s="1"/>
      <c r="J189" s="1"/>
      <c r="K189" s="1"/>
    </row>
    <row r="190" spans="1:11" s="34" customFormat="1" ht="20.100000000000001" customHeight="1" outlineLevel="1">
      <c r="A190" s="8"/>
      <c r="B190" s="11"/>
      <c r="C190" s="11"/>
      <c r="D190" s="11"/>
      <c r="E190" s="12"/>
      <c r="F190" s="10"/>
      <c r="G190" s="22"/>
      <c r="H190" s="21"/>
      <c r="I190" s="1"/>
      <c r="J190" s="1"/>
      <c r="K190" s="1"/>
    </row>
    <row r="191" spans="1:11" s="34" customFormat="1" ht="20.100000000000001" customHeight="1" outlineLevel="1">
      <c r="A191" s="8"/>
      <c r="B191" s="11"/>
      <c r="C191" s="11"/>
      <c r="D191" s="11"/>
      <c r="E191" s="12"/>
      <c r="F191" s="10"/>
      <c r="G191" s="22"/>
      <c r="H191" s="21"/>
      <c r="I191" s="1"/>
      <c r="J191" s="1"/>
      <c r="K191" s="1"/>
    </row>
    <row r="192" spans="1:11" s="34" customFormat="1" ht="20.100000000000001" customHeight="1" outlineLevel="1">
      <c r="A192" s="8"/>
      <c r="B192" s="11"/>
      <c r="C192" s="11"/>
      <c r="D192" s="11"/>
      <c r="E192" s="12"/>
      <c r="F192" s="10"/>
      <c r="G192" s="22"/>
      <c r="H192" s="21"/>
      <c r="I192" s="1"/>
      <c r="J192" s="1"/>
      <c r="K192" s="1"/>
    </row>
    <row r="193" spans="1:11" s="34" customFormat="1" ht="20.100000000000001" customHeight="1" outlineLevel="1">
      <c r="A193" s="8"/>
      <c r="B193" s="11"/>
      <c r="C193" s="11"/>
      <c r="D193" s="11"/>
      <c r="E193" s="12"/>
      <c r="F193" s="10"/>
      <c r="G193" s="22"/>
      <c r="H193" s="21"/>
      <c r="I193" s="1"/>
      <c r="J193" s="1"/>
      <c r="K193" s="1"/>
    </row>
    <row r="194" spans="1:11" s="34" customFormat="1" ht="20.100000000000001" customHeight="1" outlineLevel="1">
      <c r="A194" s="8"/>
      <c r="B194" s="11"/>
      <c r="C194" s="11"/>
      <c r="D194" s="11"/>
      <c r="E194" s="12"/>
      <c r="F194" s="10"/>
      <c r="G194" s="22"/>
      <c r="H194" s="21"/>
      <c r="I194" s="1"/>
      <c r="J194" s="1"/>
      <c r="K194" s="1"/>
    </row>
    <row r="195" spans="1:11" s="34" customFormat="1" ht="20.100000000000001" customHeight="1" outlineLevel="1">
      <c r="A195" s="8"/>
      <c r="B195" s="11"/>
      <c r="C195" s="11"/>
      <c r="D195" s="11"/>
      <c r="E195" s="12"/>
      <c r="F195" s="10"/>
      <c r="G195" s="22"/>
      <c r="H195" s="21"/>
      <c r="I195" s="1"/>
      <c r="J195" s="1"/>
      <c r="K195" s="1"/>
    </row>
    <row r="196" spans="1:11" s="34" customFormat="1" ht="20.100000000000001" customHeight="1" outlineLevel="1">
      <c r="A196" s="8"/>
      <c r="B196" s="11"/>
      <c r="C196" s="11"/>
      <c r="D196" s="11"/>
      <c r="E196" s="12"/>
      <c r="F196" s="10"/>
      <c r="G196" s="22"/>
      <c r="H196" s="21"/>
      <c r="I196" s="1"/>
      <c r="J196" s="1"/>
      <c r="K196" s="1"/>
    </row>
    <row r="197" spans="1:11" s="34" customFormat="1" ht="20.100000000000001" customHeight="1" outlineLevel="1">
      <c r="A197" s="8"/>
      <c r="B197" s="11"/>
      <c r="C197" s="11"/>
      <c r="D197" s="11"/>
      <c r="E197" s="12"/>
      <c r="F197" s="10"/>
      <c r="G197" s="22"/>
      <c r="H197" s="21"/>
      <c r="I197" s="1"/>
      <c r="J197" s="1"/>
      <c r="K197" s="1"/>
    </row>
    <row r="198" spans="1:11" s="34" customFormat="1" ht="20.100000000000001" customHeight="1" outlineLevel="1">
      <c r="A198" s="35"/>
      <c r="B198" s="11"/>
      <c r="C198" s="11"/>
      <c r="D198" s="11"/>
      <c r="E198" s="12"/>
      <c r="F198" s="10"/>
      <c r="G198" s="22"/>
      <c r="H198" s="21"/>
      <c r="I198" s="1"/>
      <c r="J198" s="1"/>
      <c r="K198" s="1"/>
    </row>
    <row r="199" spans="1:11" s="34" customFormat="1" ht="20.100000000000001" customHeight="1" outlineLevel="1">
      <c r="A199" s="35"/>
      <c r="B199" s="11"/>
      <c r="C199" s="11"/>
      <c r="D199" s="11"/>
      <c r="E199" s="12"/>
      <c r="F199" s="10"/>
      <c r="G199" s="22"/>
      <c r="H199" s="21"/>
      <c r="I199" s="1"/>
      <c r="J199" s="1"/>
      <c r="K199" s="1"/>
    </row>
    <row r="200" spans="1:11" s="34" customFormat="1" ht="20.100000000000001" customHeight="1" outlineLevel="1">
      <c r="A200" s="35"/>
      <c r="B200" s="11"/>
      <c r="C200" s="11"/>
      <c r="D200" s="11"/>
      <c r="E200" s="12"/>
      <c r="F200" s="10"/>
      <c r="G200" s="22"/>
      <c r="H200" s="21"/>
      <c r="I200" s="1"/>
      <c r="J200" s="1"/>
      <c r="K200" s="1"/>
    </row>
    <row r="201" spans="1:11" s="34" customFormat="1" ht="20.100000000000001" customHeight="1" outlineLevel="1">
      <c r="A201" s="35"/>
      <c r="B201" s="11"/>
      <c r="C201" s="11"/>
      <c r="D201" s="11"/>
      <c r="E201" s="12"/>
      <c r="F201" s="10"/>
      <c r="G201" s="22"/>
      <c r="H201" s="21"/>
      <c r="I201" s="1"/>
      <c r="J201" s="1"/>
      <c r="K201" s="1"/>
    </row>
    <row r="202" spans="1:11" s="34" customFormat="1" ht="30" customHeight="1" outlineLevel="1">
      <c r="A202" s="35"/>
      <c r="B202" s="11"/>
      <c r="C202" s="11"/>
      <c r="D202" s="11"/>
      <c r="E202" s="12"/>
      <c r="F202" s="10"/>
      <c r="G202" s="22"/>
      <c r="H202" s="21"/>
      <c r="I202" s="1"/>
      <c r="J202" s="1"/>
      <c r="K202" s="1"/>
    </row>
    <row r="203" spans="1:11" s="34" customFormat="1" ht="20.100000000000001" customHeight="1" outlineLevel="1">
      <c r="A203" s="35"/>
      <c r="B203" s="11"/>
      <c r="C203" s="11"/>
      <c r="D203" s="11"/>
      <c r="E203" s="12"/>
      <c r="F203" s="10"/>
      <c r="G203" s="22"/>
      <c r="H203" s="21"/>
      <c r="I203" s="1"/>
      <c r="J203" s="1"/>
      <c r="K203" s="1"/>
    </row>
    <row r="204" spans="1:11" s="34" customFormat="1" ht="30" customHeight="1" outlineLevel="1">
      <c r="A204" s="35"/>
      <c r="B204" s="11"/>
      <c r="C204" s="11"/>
      <c r="D204" s="11"/>
      <c r="E204" s="12"/>
      <c r="F204" s="10"/>
      <c r="G204" s="22"/>
      <c r="H204" s="21"/>
      <c r="I204" s="1"/>
      <c r="J204" s="1"/>
      <c r="K204" s="1"/>
    </row>
    <row r="205" spans="1:11" s="34" customFormat="1" ht="20.100000000000001" customHeight="1" outlineLevel="1">
      <c r="A205" s="35"/>
      <c r="B205" s="11"/>
      <c r="C205" s="11"/>
      <c r="D205" s="11"/>
      <c r="E205" s="12"/>
      <c r="F205" s="10"/>
      <c r="G205" s="22"/>
      <c r="H205" s="21"/>
      <c r="I205" s="1"/>
      <c r="J205" s="1"/>
      <c r="K205" s="1"/>
    </row>
    <row r="206" spans="1:11" s="34" customFormat="1" ht="20.100000000000001" customHeight="1" outlineLevel="1">
      <c r="A206" s="35"/>
      <c r="B206" s="11"/>
      <c r="C206" s="11"/>
      <c r="D206" s="11"/>
      <c r="E206" s="12"/>
      <c r="F206" s="10"/>
      <c r="G206" s="22"/>
      <c r="H206" s="21"/>
      <c r="I206" s="1"/>
      <c r="J206" s="1"/>
      <c r="K206" s="1"/>
    </row>
    <row r="207" spans="1:11" s="34" customFormat="1" ht="20.100000000000001" customHeight="1" outlineLevel="1">
      <c r="A207" s="35"/>
      <c r="B207" s="11"/>
      <c r="C207" s="11"/>
      <c r="D207" s="11"/>
      <c r="E207" s="12"/>
      <c r="F207" s="10"/>
      <c r="G207" s="22"/>
      <c r="H207" s="21"/>
      <c r="I207" s="1"/>
      <c r="J207" s="1"/>
      <c r="K207" s="1"/>
    </row>
    <row r="208" spans="1:11" s="34" customFormat="1" ht="20.100000000000001" customHeight="1" outlineLevel="1">
      <c r="A208" s="35"/>
      <c r="B208" s="11"/>
      <c r="C208" s="11"/>
      <c r="D208" s="11"/>
      <c r="E208" s="12"/>
      <c r="F208" s="10"/>
      <c r="G208" s="22"/>
      <c r="H208" s="21"/>
      <c r="I208" s="1"/>
      <c r="J208" s="1"/>
      <c r="K208" s="1"/>
    </row>
    <row r="209" spans="1:11" s="34" customFormat="1" ht="20.100000000000001" customHeight="1" outlineLevel="1">
      <c r="A209" s="35"/>
      <c r="B209" s="11"/>
      <c r="C209" s="11"/>
      <c r="D209" s="11"/>
      <c r="E209" s="12"/>
      <c r="F209" s="10"/>
      <c r="G209" s="22"/>
      <c r="H209" s="21"/>
      <c r="I209" s="1"/>
      <c r="J209" s="1"/>
      <c r="K209" s="1"/>
    </row>
    <row r="210" spans="1:11" s="34" customFormat="1" ht="20.100000000000001" customHeight="1" outlineLevel="1">
      <c r="A210" s="35"/>
      <c r="B210" s="11"/>
      <c r="C210" s="11"/>
      <c r="D210" s="11"/>
      <c r="E210" s="12"/>
      <c r="F210" s="10"/>
      <c r="G210" s="22"/>
      <c r="H210" s="21"/>
      <c r="I210" s="1"/>
      <c r="J210" s="1"/>
      <c r="K210" s="1"/>
    </row>
    <row r="211" spans="1:11" s="19" customFormat="1" ht="20.100000000000001" customHeight="1" outlineLevel="1">
      <c r="A211" s="35"/>
      <c r="B211" s="11"/>
      <c r="C211" s="11"/>
      <c r="D211" s="11"/>
      <c r="E211" s="12"/>
      <c r="F211" s="10"/>
      <c r="G211" s="22"/>
      <c r="H211" s="21"/>
      <c r="I211" s="1"/>
      <c r="J211" s="1"/>
      <c r="K211" s="1"/>
    </row>
    <row r="212" spans="1:11" s="19" customFormat="1" ht="20.100000000000001" customHeight="1" outlineLevel="1">
      <c r="A212" s="35"/>
      <c r="B212" s="11"/>
      <c r="C212" s="11"/>
      <c r="D212" s="11"/>
      <c r="E212" s="12"/>
      <c r="F212" s="10"/>
      <c r="G212" s="22"/>
      <c r="H212" s="21"/>
      <c r="I212" s="1"/>
      <c r="J212" s="1"/>
      <c r="K212" s="1"/>
    </row>
    <row r="213" spans="1:11" s="19" customFormat="1" ht="20.100000000000001" customHeight="1" outlineLevel="1">
      <c r="A213" s="35"/>
      <c r="B213" s="11"/>
      <c r="C213" s="11"/>
      <c r="D213" s="11"/>
      <c r="E213" s="12"/>
      <c r="F213" s="10"/>
      <c r="G213" s="22"/>
      <c r="H213" s="21"/>
      <c r="I213" s="1"/>
      <c r="J213" s="1"/>
      <c r="K213" s="1"/>
    </row>
    <row r="214" spans="1:11" s="19" customFormat="1" ht="20.100000000000001" customHeight="1" outlineLevel="1">
      <c r="A214" s="35"/>
      <c r="B214" s="11"/>
      <c r="C214" s="11"/>
      <c r="D214" s="11"/>
      <c r="E214" s="12"/>
      <c r="F214" s="10"/>
      <c r="G214" s="22"/>
      <c r="H214" s="21"/>
      <c r="I214" s="1"/>
      <c r="J214" s="1"/>
      <c r="K214" s="1"/>
    </row>
    <row r="215" spans="1:11" s="19" customFormat="1" ht="20.100000000000001" customHeight="1" outlineLevel="1">
      <c r="A215" s="35"/>
      <c r="B215" s="11"/>
      <c r="C215" s="11"/>
      <c r="D215" s="11"/>
      <c r="E215" s="12"/>
      <c r="F215" s="10"/>
      <c r="G215" s="22"/>
      <c r="H215" s="21"/>
      <c r="I215" s="1"/>
      <c r="J215" s="1"/>
      <c r="K215" s="1"/>
    </row>
    <row r="216" spans="1:11" s="34" customFormat="1" ht="20.100000000000001" customHeight="1" outlineLevel="1">
      <c r="A216" s="35"/>
      <c r="B216" s="11"/>
      <c r="C216" s="11"/>
      <c r="D216" s="11"/>
      <c r="E216" s="12"/>
      <c r="F216" s="10"/>
      <c r="G216" s="22"/>
      <c r="H216" s="21"/>
      <c r="I216" s="1"/>
      <c r="J216" s="1"/>
      <c r="K216" s="1"/>
    </row>
    <row r="217" spans="1:11" s="34" customFormat="1" ht="20.100000000000001" customHeight="1" outlineLevel="1">
      <c r="A217" s="35"/>
      <c r="B217" s="11"/>
      <c r="C217" s="11"/>
      <c r="D217" s="11"/>
      <c r="E217" s="12"/>
      <c r="F217" s="10"/>
      <c r="G217" s="22"/>
      <c r="H217" s="21"/>
      <c r="I217" s="1"/>
      <c r="J217" s="1"/>
      <c r="K217" s="1"/>
    </row>
    <row r="218" spans="1:11" s="19" customFormat="1" ht="20.100000000000001" customHeight="1" outlineLevel="1">
      <c r="A218" s="35"/>
      <c r="B218" s="11"/>
      <c r="C218" s="11"/>
      <c r="D218" s="11"/>
      <c r="E218" s="12"/>
      <c r="F218" s="10"/>
      <c r="G218" s="22"/>
      <c r="H218" s="21"/>
      <c r="I218" s="1"/>
      <c r="J218" s="1"/>
      <c r="K218" s="1"/>
    </row>
    <row r="219" spans="1:11" s="34" customFormat="1" ht="20.100000000000001" customHeight="1" outlineLevel="1">
      <c r="A219" s="35"/>
      <c r="B219" s="11"/>
      <c r="C219" s="11"/>
      <c r="D219" s="11"/>
      <c r="E219" s="12"/>
      <c r="F219" s="10"/>
      <c r="G219" s="22"/>
      <c r="H219" s="21"/>
      <c r="I219" s="1"/>
      <c r="J219" s="1"/>
      <c r="K219" s="1"/>
    </row>
    <row r="220" spans="1:11" s="34" customFormat="1" ht="20.100000000000001" customHeight="1" outlineLevel="1">
      <c r="A220" s="35"/>
      <c r="B220" s="11"/>
      <c r="C220" s="11"/>
      <c r="D220" s="11"/>
      <c r="E220" s="12"/>
      <c r="F220" s="10"/>
      <c r="G220" s="22"/>
      <c r="H220" s="21"/>
      <c r="I220" s="1"/>
      <c r="J220" s="1"/>
      <c r="K220" s="1"/>
    </row>
    <row r="221" spans="1:11" s="34" customFormat="1" ht="20.100000000000001" customHeight="1" outlineLevel="1">
      <c r="A221" s="35"/>
      <c r="B221" s="11"/>
      <c r="C221" s="11"/>
      <c r="D221" s="11"/>
      <c r="E221" s="12"/>
      <c r="F221" s="10"/>
      <c r="G221" s="22"/>
      <c r="H221" s="21"/>
      <c r="I221" s="1"/>
      <c r="J221" s="1"/>
      <c r="K221" s="1"/>
    </row>
    <row r="222" spans="1:11" s="34" customFormat="1" ht="20.100000000000001" customHeight="1" outlineLevel="1">
      <c r="A222" s="35"/>
      <c r="B222" s="11"/>
      <c r="C222" s="11"/>
      <c r="D222" s="11"/>
      <c r="E222" s="12"/>
      <c r="F222" s="10"/>
      <c r="G222" s="22"/>
      <c r="H222" s="21"/>
      <c r="I222" s="1"/>
      <c r="J222" s="1"/>
      <c r="K222" s="1"/>
    </row>
    <row r="223" spans="1:11" s="34" customFormat="1" ht="20.100000000000001" customHeight="1" outlineLevel="1">
      <c r="A223" s="35"/>
      <c r="B223" s="11"/>
      <c r="C223" s="11"/>
      <c r="D223" s="11"/>
      <c r="E223" s="12"/>
      <c r="F223" s="10"/>
      <c r="G223" s="22"/>
      <c r="H223" s="21"/>
      <c r="I223" s="1"/>
      <c r="J223" s="1"/>
      <c r="K223" s="1"/>
    </row>
    <row r="224" spans="1:11" s="34" customFormat="1" ht="20.100000000000001" customHeight="1" outlineLevel="1">
      <c r="A224" s="35"/>
      <c r="B224" s="11"/>
      <c r="C224" s="11"/>
      <c r="D224" s="11"/>
      <c r="E224" s="12"/>
      <c r="F224" s="10"/>
      <c r="G224" s="22"/>
      <c r="H224" s="21"/>
      <c r="I224" s="1"/>
      <c r="J224" s="1"/>
      <c r="K224" s="1"/>
    </row>
    <row r="225" spans="1:11" s="34" customFormat="1" ht="20.100000000000001" customHeight="1" outlineLevel="1">
      <c r="A225" s="35"/>
      <c r="B225" s="11"/>
      <c r="C225" s="11"/>
      <c r="D225" s="11"/>
      <c r="E225" s="12"/>
      <c r="F225" s="10"/>
      <c r="G225" s="22"/>
      <c r="H225" s="21"/>
      <c r="I225" s="1"/>
      <c r="J225" s="1"/>
      <c r="K225" s="1"/>
    </row>
    <row r="226" spans="1:11" s="34" customFormat="1" ht="20.100000000000001" customHeight="1" outlineLevel="1">
      <c r="A226" s="35"/>
      <c r="B226" s="11"/>
      <c r="C226" s="11"/>
      <c r="D226" s="11"/>
      <c r="E226" s="12"/>
      <c r="F226" s="10"/>
      <c r="G226" s="22"/>
      <c r="H226" s="21"/>
      <c r="I226" s="1"/>
      <c r="J226" s="1"/>
      <c r="K226" s="1"/>
    </row>
    <row r="227" spans="1:11" s="34" customFormat="1" ht="20.100000000000001" customHeight="1" outlineLevel="1">
      <c r="A227" s="35"/>
      <c r="B227" s="11"/>
      <c r="C227" s="11"/>
      <c r="D227" s="11"/>
      <c r="E227" s="12"/>
      <c r="F227" s="10"/>
      <c r="G227" s="22"/>
      <c r="H227" s="21"/>
      <c r="I227" s="1"/>
      <c r="J227" s="1"/>
      <c r="K227" s="1"/>
    </row>
    <row r="228" spans="1:11" s="34" customFormat="1" ht="20.100000000000001" customHeight="1" outlineLevel="1">
      <c r="A228" s="35"/>
      <c r="B228" s="11"/>
      <c r="C228" s="11"/>
      <c r="D228" s="11"/>
      <c r="E228" s="12"/>
      <c r="F228" s="10"/>
      <c r="G228" s="22"/>
      <c r="H228" s="21"/>
      <c r="I228" s="1"/>
      <c r="J228" s="1"/>
      <c r="K228" s="1"/>
    </row>
    <row r="229" spans="1:11" s="34" customFormat="1" ht="20.100000000000001" customHeight="1" outlineLevel="1">
      <c r="A229" s="35"/>
      <c r="B229" s="11"/>
      <c r="C229" s="11"/>
      <c r="D229" s="11"/>
      <c r="E229" s="12"/>
      <c r="F229" s="10"/>
      <c r="G229" s="22"/>
      <c r="H229" s="21"/>
      <c r="I229" s="1"/>
      <c r="J229" s="1"/>
      <c r="K229" s="1"/>
    </row>
    <row r="230" spans="1:11" s="19" customFormat="1" ht="20.100000000000001" customHeight="1" outlineLevel="1">
      <c r="A230" s="35"/>
      <c r="B230" s="11"/>
      <c r="C230" s="11"/>
      <c r="D230" s="11"/>
      <c r="E230" s="12"/>
      <c r="F230" s="10"/>
      <c r="G230" s="22"/>
      <c r="H230" s="21"/>
      <c r="I230" s="1"/>
      <c r="J230" s="1"/>
      <c r="K230" s="1"/>
    </row>
    <row r="231" spans="1:11" s="19" customFormat="1" ht="20.100000000000001" customHeight="1">
      <c r="A231" s="35"/>
      <c r="B231" s="11"/>
      <c r="C231" s="11"/>
      <c r="D231" s="11"/>
      <c r="E231" s="12"/>
      <c r="F231" s="10"/>
      <c r="G231" s="22"/>
      <c r="H231" s="21"/>
      <c r="I231" s="1"/>
      <c r="J231" s="1"/>
      <c r="K231" s="1"/>
    </row>
    <row r="232" spans="1:11" s="19" customFormat="1" ht="20.100000000000001" customHeight="1">
      <c r="A232" s="35"/>
      <c r="B232" s="11"/>
      <c r="C232" s="11"/>
      <c r="D232" s="11"/>
      <c r="E232" s="12"/>
      <c r="F232" s="10"/>
      <c r="G232" s="22"/>
      <c r="H232" s="21"/>
      <c r="I232" s="1"/>
      <c r="J232" s="1"/>
      <c r="K232" s="1"/>
    </row>
    <row r="233" spans="1:11" s="19" customFormat="1" ht="20.100000000000001" customHeight="1" outlineLevel="1">
      <c r="A233" s="35"/>
      <c r="B233" s="11"/>
      <c r="C233" s="11"/>
      <c r="D233" s="11"/>
      <c r="E233" s="12"/>
      <c r="F233" s="10"/>
      <c r="G233" s="22"/>
      <c r="H233" s="21"/>
      <c r="I233" s="1"/>
      <c r="J233" s="1"/>
      <c r="K233" s="1"/>
    </row>
    <row r="234" spans="1:11" s="19" customFormat="1" ht="20.100000000000001" customHeight="1" outlineLevel="1">
      <c r="A234" s="35"/>
      <c r="B234" s="11"/>
      <c r="C234" s="11"/>
      <c r="D234" s="11"/>
      <c r="E234" s="12"/>
      <c r="F234" s="10"/>
      <c r="G234" s="22"/>
      <c r="H234" s="21"/>
      <c r="I234" s="1"/>
      <c r="J234" s="1"/>
      <c r="K234" s="1"/>
    </row>
    <row r="235" spans="1:11" s="19" customFormat="1" ht="20.100000000000001" customHeight="1" outlineLevel="1">
      <c r="A235" s="35"/>
      <c r="B235" s="11"/>
      <c r="C235" s="11"/>
      <c r="D235" s="11"/>
      <c r="E235" s="12"/>
      <c r="F235" s="10"/>
      <c r="G235" s="22"/>
      <c r="H235" s="21"/>
      <c r="I235" s="1"/>
      <c r="J235" s="1"/>
      <c r="K235" s="1"/>
    </row>
    <row r="236" spans="1:11" s="34" customFormat="1" ht="20.100000000000001" customHeight="1" outlineLevel="1">
      <c r="A236" s="35"/>
      <c r="B236" s="11"/>
      <c r="C236" s="11"/>
      <c r="D236" s="11"/>
      <c r="E236" s="12"/>
      <c r="F236" s="10"/>
      <c r="G236" s="22"/>
      <c r="H236" s="21"/>
      <c r="I236" s="1"/>
      <c r="J236" s="1"/>
      <c r="K236" s="1"/>
    </row>
    <row r="237" spans="1:11" s="34" customFormat="1" ht="20.100000000000001" customHeight="1" outlineLevel="1">
      <c r="A237" s="35"/>
      <c r="B237" s="11"/>
      <c r="C237" s="11"/>
      <c r="D237" s="11"/>
      <c r="E237" s="12"/>
      <c r="F237" s="10"/>
      <c r="G237" s="22"/>
      <c r="H237" s="21"/>
      <c r="I237" s="1"/>
      <c r="J237" s="1"/>
      <c r="K237" s="1"/>
    </row>
    <row r="238" spans="1:11" s="34" customFormat="1" ht="20.100000000000001" customHeight="1" outlineLevel="1">
      <c r="A238" s="35"/>
      <c r="B238" s="11"/>
      <c r="C238" s="11"/>
      <c r="D238" s="11"/>
      <c r="E238" s="12"/>
      <c r="F238" s="10"/>
      <c r="G238" s="22"/>
      <c r="H238" s="21"/>
      <c r="I238" s="1"/>
      <c r="J238" s="1"/>
      <c r="K238" s="1"/>
    </row>
    <row r="239" spans="1:11" s="34" customFormat="1" ht="20.100000000000001" customHeight="1" outlineLevel="1">
      <c r="A239" s="35"/>
      <c r="B239" s="11"/>
      <c r="C239" s="11"/>
      <c r="D239" s="11"/>
      <c r="E239" s="12"/>
      <c r="F239" s="10"/>
      <c r="G239" s="22"/>
      <c r="H239" s="21"/>
      <c r="I239" s="1"/>
      <c r="J239" s="1"/>
      <c r="K239" s="1"/>
    </row>
    <row r="240" spans="1:11" s="19" customFormat="1" ht="20.100000000000001" customHeight="1" outlineLevel="1">
      <c r="A240" s="35"/>
      <c r="B240" s="11"/>
      <c r="C240" s="11"/>
      <c r="D240" s="11"/>
      <c r="E240" s="12"/>
      <c r="F240" s="10"/>
      <c r="G240" s="22"/>
      <c r="H240" s="21"/>
      <c r="I240" s="1"/>
      <c r="J240" s="1"/>
      <c r="K240" s="1"/>
    </row>
    <row r="241" spans="1:11" s="19" customFormat="1" ht="20.100000000000001" customHeight="1" outlineLevel="1">
      <c r="A241" s="35"/>
      <c r="B241" s="11"/>
      <c r="C241" s="11"/>
      <c r="D241" s="11"/>
      <c r="E241" s="12"/>
      <c r="F241" s="10"/>
      <c r="G241" s="22"/>
      <c r="H241" s="21"/>
      <c r="I241" s="1"/>
      <c r="J241" s="1"/>
      <c r="K241" s="1"/>
    </row>
    <row r="242" spans="1:11" s="19" customFormat="1" ht="20.100000000000001" customHeight="1" outlineLevel="1">
      <c r="A242" s="35"/>
      <c r="B242" s="11"/>
      <c r="C242" s="11"/>
      <c r="D242" s="11"/>
      <c r="E242" s="12"/>
      <c r="F242" s="10"/>
      <c r="G242" s="22"/>
      <c r="H242" s="21"/>
      <c r="I242" s="1"/>
      <c r="J242" s="1"/>
      <c r="K242" s="1"/>
    </row>
    <row r="243" spans="1:11" s="19" customFormat="1" ht="20.100000000000001" customHeight="1" outlineLevel="1">
      <c r="A243" s="35"/>
      <c r="B243" s="11"/>
      <c r="C243" s="11"/>
      <c r="D243" s="11"/>
      <c r="E243" s="12"/>
      <c r="F243" s="10"/>
      <c r="G243" s="22"/>
      <c r="H243" s="21"/>
      <c r="I243" s="1"/>
      <c r="J243" s="1"/>
      <c r="K243" s="1"/>
    </row>
    <row r="244" spans="1:11" ht="20.100000000000001" customHeight="1">
      <c r="A244" s="35"/>
    </row>
    <row r="245" spans="1:11" ht="20.100000000000001" customHeight="1">
      <c r="A245" s="35"/>
    </row>
    <row r="246" spans="1:11" s="19" customFormat="1" ht="20.100000000000001" customHeight="1" outlineLevel="1">
      <c r="A246" s="35"/>
      <c r="B246" s="11"/>
      <c r="C246" s="11"/>
      <c r="D246" s="11"/>
      <c r="E246" s="12"/>
      <c r="F246" s="10"/>
      <c r="G246" s="22"/>
      <c r="H246" s="21"/>
      <c r="I246" s="1"/>
      <c r="J246" s="1"/>
      <c r="K246" s="1"/>
    </row>
    <row r="247" spans="1:11" s="19" customFormat="1" ht="20.100000000000001" customHeight="1" outlineLevel="1">
      <c r="A247" s="35"/>
      <c r="B247" s="11"/>
      <c r="C247" s="11"/>
      <c r="D247" s="11"/>
      <c r="E247" s="12"/>
      <c r="F247" s="10"/>
      <c r="G247" s="22"/>
      <c r="H247" s="21"/>
      <c r="I247" s="1"/>
      <c r="J247" s="1"/>
      <c r="K247" s="1"/>
    </row>
    <row r="248" spans="1:11" s="19" customFormat="1" ht="20.100000000000001" customHeight="1" outlineLevel="1">
      <c r="A248" s="35"/>
      <c r="B248" s="11"/>
      <c r="C248" s="11"/>
      <c r="D248" s="11"/>
      <c r="E248" s="12"/>
      <c r="F248" s="10"/>
      <c r="G248" s="22"/>
      <c r="H248" s="21"/>
      <c r="I248" s="1"/>
      <c r="J248" s="1"/>
      <c r="K248" s="1"/>
    </row>
    <row r="249" spans="1:11" s="19" customFormat="1" ht="20.100000000000001" customHeight="1" outlineLevel="1">
      <c r="A249" s="35"/>
      <c r="B249" s="11"/>
      <c r="C249" s="11"/>
      <c r="D249" s="11"/>
      <c r="E249" s="12"/>
      <c r="F249" s="10"/>
      <c r="G249" s="22"/>
      <c r="H249" s="21"/>
      <c r="I249" s="1"/>
      <c r="J249" s="1"/>
      <c r="K249" s="1"/>
    </row>
    <row r="250" spans="1:11" s="19" customFormat="1" ht="20.100000000000001" customHeight="1" outlineLevel="1">
      <c r="A250" s="35"/>
      <c r="B250" s="11"/>
      <c r="C250" s="11"/>
      <c r="D250" s="11"/>
      <c r="E250" s="12"/>
      <c r="F250" s="10"/>
      <c r="G250" s="22"/>
      <c r="H250" s="21"/>
      <c r="I250" s="1"/>
      <c r="J250" s="1"/>
      <c r="K250" s="1"/>
    </row>
    <row r="251" spans="1:11" s="19" customFormat="1" ht="20.100000000000001" customHeight="1" outlineLevel="1">
      <c r="A251" s="35"/>
      <c r="B251" s="11"/>
      <c r="C251" s="11"/>
      <c r="D251" s="11"/>
      <c r="E251" s="12"/>
      <c r="F251" s="10"/>
      <c r="G251" s="22"/>
      <c r="H251" s="21"/>
      <c r="I251" s="1"/>
      <c r="J251" s="1"/>
      <c r="K251" s="1"/>
    </row>
    <row r="252" spans="1:11" s="19" customFormat="1" ht="20.100000000000001" customHeight="1" outlineLevel="1">
      <c r="A252" s="35"/>
      <c r="B252" s="11"/>
      <c r="C252" s="11"/>
      <c r="D252" s="11"/>
      <c r="E252" s="12"/>
      <c r="F252" s="10"/>
      <c r="G252" s="22"/>
      <c r="H252" s="21"/>
      <c r="I252" s="1"/>
      <c r="J252" s="1"/>
      <c r="K252" s="1"/>
    </row>
    <row r="253" spans="1:11" s="34" customFormat="1" ht="20.100000000000001" customHeight="1" outlineLevel="1">
      <c r="A253" s="35"/>
      <c r="B253" s="11"/>
      <c r="C253" s="11"/>
      <c r="D253" s="11"/>
      <c r="E253" s="12"/>
      <c r="F253" s="10"/>
      <c r="G253" s="22"/>
      <c r="H253" s="21"/>
      <c r="I253" s="1"/>
      <c r="J253" s="1"/>
      <c r="K253" s="1"/>
    </row>
    <row r="254" spans="1:11" s="19" customFormat="1" ht="20.100000000000001" customHeight="1" outlineLevel="1">
      <c r="A254" s="35"/>
      <c r="B254" s="11"/>
      <c r="C254" s="11"/>
      <c r="D254" s="11"/>
      <c r="E254" s="12"/>
      <c r="F254" s="10"/>
      <c r="G254" s="22"/>
      <c r="H254" s="21"/>
      <c r="I254" s="1"/>
      <c r="J254" s="1"/>
      <c r="K254" s="1"/>
    </row>
    <row r="255" spans="1:11" s="19" customFormat="1" ht="20.100000000000001" customHeight="1" outlineLevel="1">
      <c r="A255" s="35"/>
      <c r="B255" s="11"/>
      <c r="C255" s="11"/>
      <c r="D255" s="11"/>
      <c r="E255" s="12"/>
      <c r="F255" s="10"/>
      <c r="G255" s="22"/>
      <c r="H255" s="21"/>
      <c r="I255" s="1"/>
      <c r="J255" s="1"/>
      <c r="K255" s="1"/>
    </row>
    <row r="256" spans="1:11" s="19" customFormat="1" ht="20.100000000000001" customHeight="1" outlineLevel="1">
      <c r="A256" s="8"/>
      <c r="B256" s="11"/>
      <c r="C256" s="11"/>
      <c r="D256" s="11"/>
      <c r="E256" s="12"/>
      <c r="F256" s="10"/>
      <c r="G256" s="22"/>
      <c r="H256" s="21"/>
      <c r="I256" s="1"/>
      <c r="J256" s="1"/>
      <c r="K256" s="1"/>
    </row>
    <row r="257" spans="1:11" s="19" customFormat="1" ht="20.100000000000001" customHeight="1" outlineLevel="1">
      <c r="A257" s="8"/>
      <c r="B257" s="11"/>
      <c r="C257" s="11"/>
      <c r="D257" s="11"/>
      <c r="E257" s="12"/>
      <c r="F257" s="10"/>
      <c r="G257" s="22"/>
      <c r="H257" s="21"/>
      <c r="I257" s="1"/>
      <c r="J257" s="1"/>
      <c r="K257" s="1"/>
    </row>
    <row r="258" spans="1:11" s="19" customFormat="1" ht="20.100000000000001" customHeight="1" outlineLevel="1">
      <c r="A258" s="8"/>
      <c r="B258" s="11"/>
      <c r="C258" s="11"/>
      <c r="D258" s="11"/>
      <c r="E258" s="12"/>
      <c r="F258" s="10"/>
      <c r="G258" s="22"/>
      <c r="H258" s="21"/>
      <c r="I258" s="1"/>
      <c r="J258" s="1"/>
      <c r="K258" s="1"/>
    </row>
    <row r="259" spans="1:11" s="34" customFormat="1" ht="20.100000000000001" customHeight="1" outlineLevel="1">
      <c r="A259" s="8"/>
      <c r="B259" s="11"/>
      <c r="C259" s="11"/>
      <c r="D259" s="11"/>
      <c r="E259" s="12"/>
      <c r="F259" s="10"/>
      <c r="G259" s="22"/>
      <c r="H259" s="21"/>
      <c r="I259" s="1"/>
      <c r="J259" s="1"/>
      <c r="K259" s="1"/>
    </row>
    <row r="260" spans="1:11" s="34" customFormat="1" ht="20.100000000000001" customHeight="1" outlineLevel="1">
      <c r="A260" s="8"/>
      <c r="B260" s="11"/>
      <c r="C260" s="11"/>
      <c r="D260" s="11"/>
      <c r="E260" s="12"/>
      <c r="F260" s="10"/>
      <c r="G260" s="22"/>
      <c r="H260" s="21"/>
      <c r="I260" s="1"/>
      <c r="J260" s="1"/>
      <c r="K260" s="1"/>
    </row>
    <row r="261" spans="1:11" s="19" customFormat="1" ht="20.100000000000001" customHeight="1" outlineLevel="1">
      <c r="A261" s="35"/>
      <c r="B261" s="11"/>
      <c r="C261" s="11"/>
      <c r="D261" s="11"/>
      <c r="E261" s="12"/>
      <c r="F261" s="10"/>
      <c r="G261" s="22"/>
      <c r="H261" s="21"/>
      <c r="I261" s="1"/>
      <c r="J261" s="1"/>
      <c r="K261" s="1"/>
    </row>
    <row r="262" spans="1:11" s="19" customFormat="1" ht="20.100000000000001" customHeight="1" outlineLevel="1">
      <c r="A262" s="35"/>
      <c r="B262" s="11"/>
      <c r="C262" s="11"/>
      <c r="D262" s="11"/>
      <c r="E262" s="12"/>
      <c r="F262" s="10"/>
      <c r="G262" s="22"/>
      <c r="H262" s="21"/>
      <c r="I262" s="1"/>
      <c r="J262" s="1"/>
      <c r="K262" s="1"/>
    </row>
    <row r="263" spans="1:11" s="34" customFormat="1" ht="20.100000000000001" customHeight="1" outlineLevel="1">
      <c r="A263" s="8"/>
      <c r="B263" s="11"/>
      <c r="C263" s="11"/>
      <c r="D263" s="11"/>
      <c r="E263" s="12"/>
      <c r="F263" s="10"/>
      <c r="G263" s="22"/>
      <c r="H263" s="21"/>
      <c r="I263" s="1"/>
      <c r="J263" s="1"/>
      <c r="K263" s="1"/>
    </row>
    <row r="264" spans="1:11" s="34" customFormat="1" ht="20.100000000000001" customHeight="1" outlineLevel="1">
      <c r="A264" s="35"/>
      <c r="B264" s="11"/>
      <c r="C264" s="11"/>
      <c r="D264" s="11"/>
      <c r="E264" s="12"/>
      <c r="F264" s="10"/>
      <c r="G264" s="22"/>
      <c r="H264" s="21"/>
      <c r="I264" s="1"/>
      <c r="J264" s="1"/>
      <c r="K264" s="1"/>
    </row>
    <row r="265" spans="1:11" s="34" customFormat="1" ht="20.100000000000001" customHeight="1" outlineLevel="1">
      <c r="A265" s="35"/>
      <c r="B265" s="11"/>
      <c r="C265" s="11"/>
      <c r="D265" s="11"/>
      <c r="E265" s="12"/>
      <c r="F265" s="10"/>
      <c r="G265" s="22"/>
      <c r="H265" s="21"/>
      <c r="I265" s="1"/>
      <c r="J265" s="1"/>
      <c r="K265" s="1"/>
    </row>
    <row r="266" spans="1:11" s="34" customFormat="1" ht="20.100000000000001" customHeight="1" outlineLevel="1">
      <c r="A266" s="35"/>
      <c r="B266" s="11"/>
      <c r="C266" s="11"/>
      <c r="D266" s="11"/>
      <c r="E266" s="12"/>
      <c r="F266" s="10"/>
      <c r="G266" s="22"/>
      <c r="H266" s="21"/>
      <c r="I266" s="1"/>
      <c r="J266" s="1"/>
      <c r="K266" s="32"/>
    </row>
    <row r="267" spans="1:11" s="34" customFormat="1" ht="20.100000000000001" customHeight="1" outlineLevel="1">
      <c r="A267" s="35"/>
      <c r="B267" s="11"/>
      <c r="C267" s="11"/>
      <c r="D267" s="11"/>
      <c r="E267" s="12"/>
      <c r="F267" s="10"/>
      <c r="G267" s="22"/>
      <c r="H267" s="21"/>
      <c r="I267" s="1"/>
      <c r="J267" s="1"/>
      <c r="K267" s="1"/>
    </row>
    <row r="268" spans="1:11" s="34" customFormat="1" ht="20.100000000000001" customHeight="1" outlineLevel="1">
      <c r="A268" s="35"/>
      <c r="B268" s="11"/>
      <c r="C268" s="11"/>
      <c r="D268" s="11"/>
      <c r="E268" s="12"/>
      <c r="F268" s="10"/>
      <c r="G268" s="22"/>
      <c r="H268" s="21"/>
      <c r="I268" s="1"/>
      <c r="J268" s="1"/>
      <c r="K268" s="1"/>
    </row>
    <row r="269" spans="1:11" s="34" customFormat="1" ht="20.100000000000001" customHeight="1" outlineLevel="1">
      <c r="A269" s="35"/>
      <c r="B269" s="11"/>
      <c r="C269" s="11"/>
      <c r="D269" s="11"/>
      <c r="E269" s="12"/>
      <c r="F269" s="10"/>
      <c r="G269" s="22"/>
      <c r="H269" s="21"/>
      <c r="I269" s="1"/>
      <c r="J269" s="1"/>
      <c r="K269" s="1"/>
    </row>
    <row r="270" spans="1:11" s="34" customFormat="1" ht="20.100000000000001" customHeight="1" outlineLevel="1">
      <c r="A270" s="35"/>
      <c r="B270" s="11"/>
      <c r="C270" s="11"/>
      <c r="D270" s="11"/>
      <c r="E270" s="12"/>
      <c r="F270" s="10"/>
      <c r="G270" s="22"/>
      <c r="H270" s="21"/>
      <c r="I270" s="1"/>
      <c r="J270" s="1"/>
      <c r="K270" s="1"/>
    </row>
    <row r="271" spans="1:11" s="34" customFormat="1" ht="20.100000000000001" customHeight="1" outlineLevel="1">
      <c r="A271" s="35"/>
      <c r="B271" s="11"/>
      <c r="C271" s="11"/>
      <c r="D271" s="11"/>
      <c r="E271" s="12"/>
      <c r="F271" s="10"/>
      <c r="G271" s="22"/>
      <c r="H271" s="21"/>
      <c r="I271" s="1"/>
      <c r="J271" s="1"/>
      <c r="K271" s="1"/>
    </row>
    <row r="272" spans="1:11" s="34" customFormat="1" ht="30" customHeight="1" outlineLevel="1">
      <c r="A272" s="35"/>
      <c r="B272" s="11"/>
      <c r="C272" s="11"/>
      <c r="D272" s="11"/>
      <c r="E272" s="12"/>
      <c r="F272" s="10"/>
      <c r="G272" s="22"/>
      <c r="H272" s="21"/>
      <c r="I272" s="1"/>
      <c r="J272" s="1"/>
      <c r="K272" s="1"/>
    </row>
    <row r="273" spans="1:11" s="34" customFormat="1" ht="20.100000000000001" customHeight="1" outlineLevel="1">
      <c r="A273" s="35"/>
      <c r="B273" s="11"/>
      <c r="C273" s="11"/>
      <c r="D273" s="11"/>
      <c r="E273" s="12"/>
      <c r="F273" s="10"/>
      <c r="G273" s="22"/>
      <c r="H273" s="21"/>
      <c r="I273" s="1"/>
      <c r="J273" s="1"/>
      <c r="K273" s="1"/>
    </row>
    <row r="274" spans="1:11" s="34" customFormat="1" ht="20.100000000000001" customHeight="1" outlineLevel="1">
      <c r="A274" s="35"/>
      <c r="B274" s="11"/>
      <c r="C274" s="11"/>
      <c r="D274" s="11"/>
      <c r="E274" s="12"/>
      <c r="F274" s="10"/>
      <c r="G274" s="22"/>
      <c r="H274" s="21"/>
      <c r="I274" s="1"/>
      <c r="J274" s="1"/>
      <c r="K274" s="1"/>
    </row>
    <row r="275" spans="1:11" s="34" customFormat="1" ht="20.100000000000001" customHeight="1" outlineLevel="1">
      <c r="A275" s="8"/>
      <c r="B275" s="11"/>
      <c r="C275" s="11"/>
      <c r="D275" s="11"/>
      <c r="E275" s="12"/>
      <c r="F275" s="10"/>
      <c r="G275" s="22"/>
      <c r="H275" s="21"/>
      <c r="I275" s="1"/>
      <c r="J275" s="1"/>
      <c r="K275" s="1"/>
    </row>
    <row r="276" spans="1:11" s="34" customFormat="1" ht="20.100000000000001" customHeight="1" outlineLevel="1">
      <c r="A276" s="8"/>
      <c r="B276" s="11"/>
      <c r="C276" s="11"/>
      <c r="D276" s="11"/>
      <c r="E276" s="12"/>
      <c r="F276" s="10"/>
      <c r="G276" s="22"/>
      <c r="H276" s="21"/>
      <c r="I276" s="1"/>
      <c r="J276" s="1"/>
      <c r="K276" s="1"/>
    </row>
    <row r="277" spans="1:11" s="34" customFormat="1" ht="20.100000000000001" customHeight="1" outlineLevel="1">
      <c r="A277" s="8"/>
      <c r="B277" s="11"/>
      <c r="C277" s="11"/>
      <c r="D277" s="11"/>
      <c r="E277" s="12"/>
      <c r="F277" s="10"/>
      <c r="G277" s="22"/>
      <c r="H277" s="21"/>
      <c r="I277" s="1"/>
      <c r="J277" s="1"/>
      <c r="K277" s="1"/>
    </row>
    <row r="278" spans="1:11" s="34" customFormat="1" ht="20.100000000000001" customHeight="1" outlineLevel="1">
      <c r="A278" s="8"/>
      <c r="B278" s="11"/>
      <c r="C278" s="11"/>
      <c r="D278" s="11"/>
      <c r="E278" s="12"/>
      <c r="F278" s="10"/>
      <c r="G278" s="22"/>
      <c r="H278" s="21"/>
      <c r="I278" s="1"/>
      <c r="J278" s="1"/>
      <c r="K278" s="1"/>
    </row>
    <row r="279" spans="1:11" s="34" customFormat="1" ht="20.100000000000001" customHeight="1" outlineLevel="1">
      <c r="A279" s="8"/>
      <c r="B279" s="11"/>
      <c r="C279" s="11"/>
      <c r="D279" s="11"/>
      <c r="E279" s="12"/>
      <c r="F279" s="10"/>
      <c r="G279" s="22"/>
      <c r="H279" s="21"/>
      <c r="I279" s="1"/>
      <c r="J279" s="1"/>
      <c r="K279" s="1"/>
    </row>
    <row r="280" spans="1:11" s="34" customFormat="1" ht="20.100000000000001" customHeight="1" outlineLevel="1">
      <c r="A280" s="8"/>
      <c r="B280" s="11"/>
      <c r="C280" s="11"/>
      <c r="D280" s="11"/>
      <c r="E280" s="12"/>
      <c r="F280" s="10"/>
      <c r="G280" s="22"/>
      <c r="H280" s="21"/>
      <c r="I280" s="1"/>
      <c r="J280" s="1"/>
      <c r="K280" s="1"/>
    </row>
    <row r="281" spans="1:11" s="34" customFormat="1" ht="20.100000000000001" customHeight="1" outlineLevel="1">
      <c r="A281" s="35"/>
      <c r="B281" s="11"/>
      <c r="C281" s="11"/>
      <c r="D281" s="11"/>
      <c r="E281" s="12"/>
      <c r="F281" s="10"/>
      <c r="G281" s="22"/>
      <c r="H281" s="21"/>
      <c r="I281" s="1"/>
      <c r="J281" s="1"/>
      <c r="K281" s="1"/>
    </row>
    <row r="282" spans="1:11" s="34" customFormat="1" ht="20.100000000000001" customHeight="1" outlineLevel="1">
      <c r="A282" s="35"/>
      <c r="B282" s="11"/>
      <c r="C282" s="11"/>
      <c r="D282" s="11"/>
      <c r="E282" s="12"/>
      <c r="F282" s="10"/>
      <c r="G282" s="22"/>
      <c r="H282" s="21"/>
      <c r="I282" s="1"/>
      <c r="J282" s="1"/>
      <c r="K282" s="1"/>
    </row>
    <row r="283" spans="1:11" s="34" customFormat="1" ht="20.100000000000001" customHeight="1" outlineLevel="1">
      <c r="A283" s="35"/>
      <c r="B283" s="11"/>
      <c r="C283" s="11"/>
      <c r="D283" s="11"/>
      <c r="E283" s="12"/>
      <c r="F283" s="10"/>
      <c r="G283" s="22"/>
      <c r="H283" s="21"/>
      <c r="I283" s="1"/>
      <c r="J283" s="1"/>
      <c r="K283" s="1"/>
    </row>
    <row r="284" spans="1:11" s="34" customFormat="1" ht="20.100000000000001" customHeight="1" outlineLevel="1">
      <c r="A284" s="35"/>
      <c r="B284" s="11"/>
      <c r="C284" s="11"/>
      <c r="D284" s="11"/>
      <c r="E284" s="12"/>
      <c r="F284" s="10"/>
      <c r="G284" s="22"/>
      <c r="H284" s="21"/>
      <c r="I284" s="1"/>
      <c r="J284" s="1"/>
      <c r="K284" s="1"/>
    </row>
    <row r="285" spans="1:11" s="34" customFormat="1" ht="20.100000000000001" customHeight="1" outlineLevel="1">
      <c r="A285" s="8"/>
      <c r="B285" s="11"/>
      <c r="C285" s="11"/>
      <c r="D285" s="11"/>
      <c r="E285" s="12"/>
      <c r="F285" s="10"/>
      <c r="G285" s="22"/>
      <c r="H285" s="21"/>
      <c r="I285" s="1"/>
      <c r="J285" s="1"/>
      <c r="K285" s="1"/>
    </row>
    <row r="286" spans="1:11" ht="20.100000000000001" customHeight="1" outlineLevel="1">
      <c r="A286" s="8"/>
    </row>
    <row r="287" spans="1:11" ht="20.100000000000001" customHeight="1">
      <c r="A287" s="8"/>
    </row>
    <row r="288" spans="1:11" ht="20.100000000000001" customHeight="1">
      <c r="A288" s="8"/>
    </row>
    <row r="289" spans="1:11" ht="39.950000000000003" customHeight="1" outlineLevel="1">
      <c r="A289" s="8"/>
    </row>
    <row r="290" spans="1:11" ht="30" customHeight="1" outlineLevel="1">
      <c r="A290" s="8"/>
    </row>
    <row r="291" spans="1:11" ht="39.950000000000003" customHeight="1" outlineLevel="1">
      <c r="A291" s="8"/>
    </row>
    <row r="292" spans="1:11" ht="30" customHeight="1" outlineLevel="1">
      <c r="A292" s="8"/>
    </row>
    <row r="293" spans="1:11" ht="30" customHeight="1" outlineLevel="1">
      <c r="A293" s="8"/>
    </row>
    <row r="294" spans="1:11" ht="20.100000000000001" customHeight="1" outlineLevel="1">
      <c r="A294" s="8"/>
    </row>
    <row r="295" spans="1:11" ht="20.100000000000001" customHeight="1" outlineLevel="1">
      <c r="A295" s="8"/>
    </row>
    <row r="296" spans="1:11" ht="30" customHeight="1" outlineLevel="1">
      <c r="A296" s="8"/>
    </row>
    <row r="297" spans="1:11" ht="30" customHeight="1" outlineLevel="1">
      <c r="A297" s="8"/>
    </row>
    <row r="298" spans="1:11" ht="30" customHeight="1" outlineLevel="1">
      <c r="A298" s="35"/>
    </row>
    <row r="299" spans="1:11" s="19" customFormat="1" ht="30" customHeight="1" outlineLevel="1">
      <c r="A299" s="8"/>
      <c r="B299" s="11"/>
      <c r="C299" s="11"/>
      <c r="D299" s="11"/>
      <c r="E299" s="12"/>
      <c r="F299" s="10"/>
      <c r="G299" s="22"/>
      <c r="H299" s="21"/>
      <c r="I299" s="1"/>
      <c r="J299" s="1"/>
      <c r="K299" s="1"/>
    </row>
    <row r="300" spans="1:11" s="34" customFormat="1" ht="39.950000000000003" customHeight="1" outlineLevel="1">
      <c r="A300" s="8"/>
      <c r="B300" s="11"/>
      <c r="C300" s="11"/>
      <c r="D300" s="11"/>
      <c r="E300" s="12"/>
      <c r="F300" s="10"/>
      <c r="G300" s="22"/>
      <c r="H300" s="21"/>
      <c r="I300" s="1"/>
      <c r="J300" s="1"/>
      <c r="K300" s="1"/>
    </row>
    <row r="301" spans="1:11" s="34" customFormat="1" ht="39.950000000000003" customHeight="1" outlineLevel="1">
      <c r="A301" s="8"/>
      <c r="B301" s="11"/>
      <c r="C301" s="11"/>
      <c r="D301" s="11"/>
      <c r="E301" s="12"/>
      <c r="F301" s="10"/>
      <c r="G301" s="22"/>
      <c r="H301" s="21"/>
      <c r="I301" s="1"/>
      <c r="J301" s="1"/>
      <c r="K301" s="1"/>
    </row>
    <row r="302" spans="1:11" ht="20.100000000000001" customHeight="1" outlineLevel="1">
      <c r="A302" s="8"/>
    </row>
    <row r="303" spans="1:11" ht="20.100000000000001" customHeight="1" outlineLevel="1">
      <c r="A303" s="8"/>
    </row>
    <row r="304" spans="1:11" ht="30" customHeight="1" outlineLevel="1">
      <c r="A304" s="35"/>
    </row>
    <row r="305" spans="1:1" ht="20.100000000000001" customHeight="1" outlineLevel="1">
      <c r="A305" s="35"/>
    </row>
    <row r="306" spans="1:1" ht="20.100000000000001" customHeight="1" outlineLevel="1">
      <c r="A306" s="8"/>
    </row>
    <row r="307" spans="1:1" ht="30" customHeight="1" outlineLevel="1">
      <c r="A307" s="8"/>
    </row>
    <row r="308" spans="1:1" ht="20.100000000000001" customHeight="1" outlineLevel="1">
      <c r="A308" s="35"/>
    </row>
    <row r="309" spans="1:1" ht="20.100000000000001" customHeight="1" outlineLevel="1">
      <c r="A309" s="35"/>
    </row>
    <row r="310" spans="1:1" ht="30" customHeight="1" outlineLevel="1">
      <c r="A310" s="35"/>
    </row>
    <row r="311" spans="1:1" ht="30" customHeight="1" outlineLevel="1">
      <c r="A311" s="35"/>
    </row>
    <row r="312" spans="1:1" ht="30" customHeight="1" outlineLevel="1">
      <c r="A312" s="35"/>
    </row>
    <row r="313" spans="1:1" ht="20.100000000000001" customHeight="1" outlineLevel="1">
      <c r="A313" s="35"/>
    </row>
    <row r="314" spans="1:1" ht="20.100000000000001" customHeight="1" outlineLevel="1">
      <c r="A314" s="35"/>
    </row>
    <row r="315" spans="1:1" ht="30" customHeight="1" outlineLevel="1">
      <c r="A315" s="35"/>
    </row>
    <row r="316" spans="1:1" ht="30" customHeight="1" outlineLevel="1">
      <c r="A316" s="35"/>
    </row>
    <row r="317" spans="1:1" ht="20.100000000000001" customHeight="1" outlineLevel="1">
      <c r="A317" s="35"/>
    </row>
    <row r="318" spans="1:1" ht="20.100000000000001" customHeight="1">
      <c r="A318" s="35"/>
    </row>
    <row r="319" spans="1:1" ht="20.100000000000001" customHeight="1" collapsed="1">
      <c r="A319" s="35"/>
    </row>
    <row r="320" spans="1:1" ht="20.100000000000001" customHeight="1" outlineLevel="1">
      <c r="A320" s="35"/>
    </row>
    <row r="321" spans="1:11" ht="20.100000000000001" customHeight="1" outlineLevel="1">
      <c r="A321" s="35"/>
    </row>
    <row r="322" spans="1:11" s="19" customFormat="1" ht="20.100000000000001" customHeight="1" outlineLevel="1">
      <c r="A322" s="35"/>
      <c r="B322" s="11"/>
      <c r="C322" s="11"/>
      <c r="D322" s="11"/>
      <c r="E322" s="12"/>
      <c r="F322" s="10"/>
      <c r="G322" s="22"/>
      <c r="H322" s="21"/>
      <c r="I322" s="1"/>
      <c r="J322" s="1"/>
      <c r="K322" s="1"/>
    </row>
    <row r="323" spans="1:11" s="19" customFormat="1" ht="20.100000000000001" customHeight="1" outlineLevel="1">
      <c r="A323" s="35"/>
      <c r="B323" s="11"/>
      <c r="C323" s="11"/>
      <c r="D323" s="11"/>
      <c r="E323" s="12"/>
      <c r="F323" s="10"/>
      <c r="G323" s="22"/>
      <c r="H323" s="21"/>
      <c r="I323" s="1"/>
      <c r="J323" s="1"/>
      <c r="K323" s="1"/>
    </row>
    <row r="324" spans="1:11" s="19" customFormat="1" ht="20.100000000000001" customHeight="1" outlineLevel="1">
      <c r="A324" s="35"/>
      <c r="B324" s="11"/>
      <c r="C324" s="11"/>
      <c r="D324" s="11"/>
      <c r="E324" s="12"/>
      <c r="F324" s="10"/>
      <c r="G324" s="22"/>
      <c r="H324" s="21"/>
      <c r="I324" s="1"/>
      <c r="J324" s="1"/>
      <c r="K324" s="1"/>
    </row>
    <row r="325" spans="1:11" s="19" customFormat="1" ht="20.100000000000001" customHeight="1" outlineLevel="1">
      <c r="A325" s="35"/>
      <c r="B325" s="11"/>
      <c r="C325" s="11"/>
      <c r="D325" s="11"/>
      <c r="E325" s="12"/>
      <c r="F325" s="10"/>
      <c r="G325" s="22"/>
      <c r="H325" s="21"/>
      <c r="I325" s="1"/>
      <c r="J325" s="1"/>
      <c r="K325" s="1"/>
    </row>
    <row r="326" spans="1:11" s="19" customFormat="1" ht="20.100000000000001" customHeight="1" outlineLevel="1">
      <c r="A326" s="35"/>
      <c r="B326" s="11"/>
      <c r="C326" s="11"/>
      <c r="D326" s="11"/>
      <c r="E326" s="12"/>
      <c r="F326" s="10"/>
      <c r="G326" s="22"/>
      <c r="H326" s="21"/>
      <c r="I326" s="1"/>
      <c r="J326" s="1"/>
      <c r="K326" s="1"/>
    </row>
    <row r="327" spans="1:11" s="19" customFormat="1" ht="20.100000000000001" customHeight="1" outlineLevel="1">
      <c r="A327" s="35"/>
      <c r="B327" s="11"/>
      <c r="C327" s="11"/>
      <c r="D327" s="11"/>
      <c r="E327" s="12"/>
      <c r="F327" s="10"/>
      <c r="G327" s="22"/>
      <c r="H327" s="21"/>
      <c r="I327" s="1"/>
      <c r="J327" s="1"/>
      <c r="K327" s="1"/>
    </row>
    <row r="328" spans="1:11" s="19" customFormat="1" ht="20.100000000000001" customHeight="1" outlineLevel="1">
      <c r="A328" s="35"/>
      <c r="B328" s="11"/>
      <c r="C328" s="11"/>
      <c r="D328" s="11"/>
      <c r="E328" s="12"/>
      <c r="F328" s="10"/>
      <c r="G328" s="22"/>
      <c r="H328" s="21"/>
      <c r="I328" s="1"/>
      <c r="J328" s="1"/>
      <c r="K328" s="1"/>
    </row>
    <row r="329" spans="1:11" s="19" customFormat="1" ht="20.100000000000001" customHeight="1" outlineLevel="1">
      <c r="A329" s="35"/>
      <c r="B329" s="11"/>
      <c r="C329" s="11"/>
      <c r="D329" s="11"/>
      <c r="E329" s="12"/>
      <c r="F329" s="10"/>
      <c r="G329" s="22"/>
      <c r="H329" s="21"/>
      <c r="I329" s="1"/>
      <c r="J329" s="1"/>
      <c r="K329" s="1"/>
    </row>
    <row r="330" spans="1:11" s="19" customFormat="1" ht="20.100000000000001" customHeight="1" outlineLevel="1">
      <c r="A330" s="35"/>
      <c r="B330" s="11"/>
      <c r="C330" s="11"/>
      <c r="D330" s="11"/>
      <c r="E330" s="12"/>
      <c r="F330" s="10"/>
      <c r="G330" s="22"/>
      <c r="H330" s="21"/>
      <c r="I330" s="1"/>
      <c r="J330" s="1"/>
      <c r="K330" s="1"/>
    </row>
    <row r="331" spans="1:11" s="19" customFormat="1" ht="20.100000000000001" customHeight="1" outlineLevel="1">
      <c r="A331" s="8"/>
      <c r="B331" s="11"/>
      <c r="C331" s="11"/>
      <c r="D331" s="11"/>
      <c r="E331" s="12"/>
      <c r="F331" s="10"/>
      <c r="G331" s="22"/>
      <c r="H331" s="21"/>
      <c r="I331" s="1"/>
      <c r="J331" s="1"/>
      <c r="K331" s="1"/>
    </row>
    <row r="332" spans="1:11" s="19" customFormat="1" ht="20.100000000000001" customHeight="1" outlineLevel="1">
      <c r="A332" s="8"/>
      <c r="B332" s="11"/>
      <c r="C332" s="11"/>
      <c r="D332" s="11"/>
      <c r="E332" s="12"/>
      <c r="F332" s="10"/>
      <c r="G332" s="22"/>
      <c r="H332" s="21"/>
      <c r="I332" s="1"/>
      <c r="J332" s="1"/>
      <c r="K332" s="1"/>
    </row>
    <row r="333" spans="1:11" s="19" customFormat="1" ht="20.100000000000001" customHeight="1" outlineLevel="1">
      <c r="A333" s="8"/>
      <c r="B333" s="11"/>
      <c r="C333" s="11"/>
      <c r="D333" s="11"/>
      <c r="E333" s="12"/>
      <c r="F333" s="10"/>
      <c r="G333" s="22"/>
      <c r="H333" s="21"/>
      <c r="I333" s="1"/>
      <c r="J333" s="1"/>
      <c r="K333" s="1"/>
    </row>
    <row r="334" spans="1:11" s="19" customFormat="1" ht="20.100000000000001" customHeight="1" outlineLevel="1">
      <c r="A334" s="8"/>
      <c r="B334" s="11"/>
      <c r="C334" s="11"/>
      <c r="D334" s="11"/>
      <c r="E334" s="12"/>
      <c r="F334" s="10"/>
      <c r="G334" s="22"/>
      <c r="H334" s="21"/>
      <c r="I334" s="1"/>
      <c r="J334" s="1"/>
      <c r="K334" s="1"/>
    </row>
    <row r="335" spans="1:11" s="19" customFormat="1" ht="20.100000000000001" customHeight="1" outlineLevel="1">
      <c r="A335" s="8"/>
      <c r="B335" s="11"/>
      <c r="C335" s="11"/>
      <c r="D335" s="11"/>
      <c r="E335" s="12"/>
      <c r="F335" s="10"/>
      <c r="G335" s="22"/>
      <c r="H335" s="21"/>
      <c r="I335" s="1"/>
      <c r="J335" s="1"/>
      <c r="K335" s="1"/>
    </row>
    <row r="336" spans="1:11" s="19" customFormat="1" ht="20.100000000000001" customHeight="1" outlineLevel="1">
      <c r="A336" s="8"/>
      <c r="B336" s="11"/>
      <c r="C336" s="11"/>
      <c r="D336" s="11"/>
      <c r="E336" s="12"/>
      <c r="F336" s="10"/>
      <c r="G336" s="22"/>
      <c r="H336" s="21"/>
      <c r="I336" s="1"/>
      <c r="J336" s="1"/>
      <c r="K336" s="1"/>
    </row>
    <row r="337" spans="1:11" s="19" customFormat="1" ht="20.100000000000001" customHeight="1" outlineLevel="1">
      <c r="A337" s="35"/>
      <c r="B337" s="11"/>
      <c r="C337" s="11"/>
      <c r="D337" s="11"/>
      <c r="E337" s="12"/>
      <c r="F337" s="10"/>
      <c r="G337" s="22"/>
      <c r="H337" s="21"/>
      <c r="I337" s="1"/>
      <c r="J337" s="1"/>
      <c r="K337" s="1"/>
    </row>
    <row r="338" spans="1:11" s="19" customFormat="1" ht="20.100000000000001" customHeight="1" outlineLevel="1">
      <c r="A338" s="8"/>
      <c r="B338" s="11"/>
      <c r="C338" s="11"/>
      <c r="D338" s="11"/>
      <c r="E338" s="12"/>
      <c r="F338" s="10"/>
      <c r="G338" s="22"/>
      <c r="H338" s="21"/>
      <c r="I338" s="1"/>
      <c r="J338" s="1"/>
      <c r="K338" s="1"/>
    </row>
    <row r="339" spans="1:11" s="19" customFormat="1" ht="20.100000000000001" customHeight="1" outlineLevel="1">
      <c r="A339" s="8"/>
      <c r="B339" s="11"/>
      <c r="C339" s="11"/>
      <c r="D339" s="11"/>
      <c r="E339" s="12"/>
      <c r="F339" s="10"/>
      <c r="G339" s="22"/>
      <c r="H339" s="21"/>
      <c r="I339" s="1"/>
      <c r="J339" s="1"/>
      <c r="K339" s="1"/>
    </row>
    <row r="340" spans="1:11" s="19" customFormat="1" ht="20.100000000000001" customHeight="1" outlineLevel="1">
      <c r="A340" s="8"/>
      <c r="B340" s="11"/>
      <c r="C340" s="11"/>
      <c r="D340" s="11"/>
      <c r="E340" s="12"/>
      <c r="F340" s="10"/>
      <c r="G340" s="22"/>
      <c r="H340" s="21"/>
      <c r="I340" s="1"/>
      <c r="J340" s="1"/>
      <c r="K340" s="1"/>
    </row>
    <row r="341" spans="1:11" ht="20.100000000000001" customHeight="1" outlineLevel="1">
      <c r="A341" s="8"/>
    </row>
    <row r="342" spans="1:11" ht="20.100000000000001" customHeight="1">
      <c r="A342" s="8"/>
    </row>
    <row r="343" spans="1:11" ht="20.100000000000001" customHeight="1">
      <c r="A343" s="35"/>
    </row>
    <row r="344" spans="1:11" s="19" customFormat="1" ht="20.100000000000001" customHeight="1" outlineLevel="1">
      <c r="A344" s="8"/>
      <c r="B344" s="11"/>
      <c r="C344" s="11"/>
      <c r="D344" s="11"/>
      <c r="E344" s="12"/>
      <c r="F344" s="10"/>
      <c r="G344" s="22"/>
      <c r="H344" s="21"/>
      <c r="I344" s="1"/>
      <c r="J344" s="1"/>
      <c r="K344" s="1"/>
    </row>
    <row r="345" spans="1:11" s="19" customFormat="1" ht="20.100000000000001" customHeight="1" outlineLevel="1">
      <c r="A345" s="35"/>
      <c r="B345" s="11"/>
      <c r="C345" s="11"/>
      <c r="D345" s="11"/>
      <c r="E345" s="12"/>
      <c r="F345" s="10"/>
      <c r="G345" s="22"/>
      <c r="H345" s="21"/>
      <c r="I345" s="1"/>
      <c r="J345" s="1"/>
      <c r="K345" s="1"/>
    </row>
    <row r="346" spans="1:11" s="34" customFormat="1" ht="20.100000000000001" customHeight="1" outlineLevel="1">
      <c r="A346" s="35"/>
      <c r="B346" s="11"/>
      <c r="C346" s="11"/>
      <c r="D346" s="11"/>
      <c r="E346" s="12"/>
      <c r="F346" s="10"/>
      <c r="G346" s="22"/>
      <c r="H346" s="21"/>
      <c r="I346" s="1"/>
      <c r="J346" s="1"/>
      <c r="K346" s="1"/>
    </row>
    <row r="347" spans="1:11" s="34" customFormat="1" ht="20.100000000000001" customHeight="1" outlineLevel="1">
      <c r="A347" s="8"/>
      <c r="B347" s="11"/>
      <c r="C347" s="11"/>
      <c r="D347" s="11"/>
      <c r="E347" s="12"/>
      <c r="F347" s="10"/>
      <c r="G347" s="22"/>
      <c r="H347" s="21"/>
      <c r="I347" s="1"/>
      <c r="J347" s="1"/>
      <c r="K347" s="1"/>
    </row>
    <row r="348" spans="1:11" s="34" customFormat="1" ht="20.100000000000001" customHeight="1" outlineLevel="1">
      <c r="A348" s="8"/>
      <c r="B348" s="11"/>
      <c r="C348" s="11"/>
      <c r="D348" s="11"/>
      <c r="E348" s="12"/>
      <c r="F348" s="10"/>
      <c r="G348" s="22"/>
      <c r="H348" s="21"/>
      <c r="I348" s="1"/>
      <c r="J348" s="1"/>
      <c r="K348" s="1"/>
    </row>
    <row r="349" spans="1:11" s="34" customFormat="1" ht="20.100000000000001" customHeight="1" outlineLevel="1">
      <c r="A349" s="8"/>
      <c r="B349" s="11"/>
      <c r="C349" s="11"/>
      <c r="D349" s="11"/>
      <c r="E349" s="12"/>
      <c r="F349" s="10"/>
      <c r="G349" s="22"/>
      <c r="H349" s="21"/>
      <c r="I349" s="1"/>
      <c r="J349" s="1"/>
      <c r="K349" s="1"/>
    </row>
    <row r="350" spans="1:11" s="34" customFormat="1" ht="20.100000000000001" customHeight="1" outlineLevel="1">
      <c r="A350" s="8"/>
      <c r="B350" s="11"/>
      <c r="C350" s="11"/>
      <c r="D350" s="11"/>
      <c r="E350" s="12"/>
      <c r="F350" s="10"/>
      <c r="G350" s="22"/>
      <c r="H350" s="21"/>
      <c r="I350" s="1"/>
      <c r="J350" s="1"/>
      <c r="K350" s="1"/>
    </row>
    <row r="351" spans="1:11" s="34" customFormat="1" ht="20.100000000000001" customHeight="1" outlineLevel="1">
      <c r="A351" s="35"/>
      <c r="B351" s="11"/>
      <c r="C351" s="11"/>
      <c r="D351" s="11"/>
      <c r="E351" s="12"/>
      <c r="F351" s="10"/>
      <c r="G351" s="22"/>
      <c r="H351" s="21"/>
      <c r="I351" s="1"/>
      <c r="J351" s="1"/>
      <c r="K351" s="1"/>
    </row>
    <row r="352" spans="1:11" s="34" customFormat="1" ht="20.100000000000001" customHeight="1" outlineLevel="1">
      <c r="A352" s="8"/>
      <c r="B352" s="11"/>
      <c r="C352" s="11"/>
      <c r="D352" s="11"/>
      <c r="E352" s="12"/>
      <c r="F352" s="10"/>
      <c r="G352" s="22"/>
      <c r="H352" s="21"/>
      <c r="I352" s="1"/>
      <c r="J352" s="1"/>
      <c r="K352" s="1"/>
    </row>
    <row r="353" spans="1:11" s="34" customFormat="1" ht="20.100000000000001" customHeight="1" outlineLevel="1">
      <c r="A353" s="8"/>
      <c r="B353" s="11"/>
      <c r="C353" s="11"/>
      <c r="D353" s="11"/>
      <c r="E353" s="12"/>
      <c r="F353" s="10"/>
      <c r="G353" s="22"/>
      <c r="H353" s="21"/>
      <c r="I353" s="1"/>
      <c r="J353" s="1"/>
      <c r="K353" s="1"/>
    </row>
    <row r="354" spans="1:11" s="34" customFormat="1" ht="20.100000000000001" customHeight="1" outlineLevel="1">
      <c r="A354" s="8"/>
      <c r="B354" s="11"/>
      <c r="C354" s="11"/>
      <c r="D354" s="11"/>
      <c r="E354" s="12"/>
      <c r="F354" s="10"/>
      <c r="G354" s="22"/>
      <c r="H354" s="21"/>
      <c r="I354" s="1"/>
      <c r="J354" s="1"/>
      <c r="K354" s="1"/>
    </row>
    <row r="355" spans="1:11" s="34" customFormat="1" ht="20.100000000000001" customHeight="1" outlineLevel="1">
      <c r="A355" s="35"/>
      <c r="B355" s="11"/>
      <c r="C355" s="11"/>
      <c r="D355" s="11"/>
      <c r="E355" s="12"/>
      <c r="F355" s="10"/>
      <c r="G355" s="22"/>
      <c r="H355" s="21"/>
      <c r="I355" s="1"/>
      <c r="J355" s="1"/>
      <c r="K355" s="1"/>
    </row>
    <row r="356" spans="1:11" s="34" customFormat="1" ht="20.100000000000001" customHeight="1" outlineLevel="1">
      <c r="A356" s="8"/>
      <c r="B356" s="11"/>
      <c r="C356" s="11"/>
      <c r="D356" s="11"/>
      <c r="E356" s="12"/>
      <c r="F356" s="10"/>
      <c r="G356" s="22"/>
      <c r="H356" s="21"/>
      <c r="I356" s="1"/>
      <c r="J356" s="1"/>
      <c r="K356" s="1"/>
    </row>
    <row r="357" spans="1:11" s="34" customFormat="1" ht="20.100000000000001" customHeight="1" outlineLevel="1">
      <c r="A357" s="8"/>
      <c r="B357" s="11"/>
      <c r="C357" s="11"/>
      <c r="D357" s="11"/>
      <c r="E357" s="12"/>
      <c r="F357" s="10"/>
      <c r="G357" s="22"/>
      <c r="H357" s="21"/>
      <c r="I357" s="1"/>
      <c r="J357" s="1"/>
      <c r="K357" s="1"/>
    </row>
    <row r="358" spans="1:11" s="34" customFormat="1" ht="20.100000000000001" customHeight="1" outlineLevel="1">
      <c r="A358" s="8"/>
      <c r="B358" s="11"/>
      <c r="C358" s="11"/>
      <c r="D358" s="11"/>
      <c r="E358" s="12"/>
      <c r="F358" s="10"/>
      <c r="G358" s="22"/>
      <c r="H358" s="21"/>
      <c r="I358" s="1"/>
      <c r="J358" s="1"/>
      <c r="K358" s="1"/>
    </row>
    <row r="359" spans="1:11" s="34" customFormat="1" ht="20.100000000000001" customHeight="1" outlineLevel="1">
      <c r="A359" s="8"/>
      <c r="B359" s="11"/>
      <c r="C359" s="11"/>
      <c r="D359" s="11"/>
      <c r="E359" s="12"/>
      <c r="F359" s="10"/>
      <c r="G359" s="22"/>
      <c r="H359" s="21"/>
      <c r="I359" s="1"/>
      <c r="J359" s="1"/>
      <c r="K359" s="1"/>
    </row>
    <row r="360" spans="1:11" s="34" customFormat="1" ht="20.100000000000001" customHeight="1" outlineLevel="1">
      <c r="A360" s="8"/>
      <c r="B360" s="11"/>
      <c r="C360" s="11"/>
      <c r="D360" s="11"/>
      <c r="E360" s="12"/>
      <c r="F360" s="10"/>
      <c r="G360" s="22"/>
      <c r="H360" s="21"/>
      <c r="I360" s="1"/>
      <c r="J360" s="1"/>
      <c r="K360" s="1"/>
    </row>
    <row r="361" spans="1:11" s="34" customFormat="1" ht="20.100000000000001" customHeight="1" outlineLevel="1">
      <c r="A361" s="35"/>
      <c r="B361" s="11"/>
      <c r="C361" s="11"/>
      <c r="D361" s="11"/>
      <c r="E361" s="12"/>
      <c r="F361" s="10"/>
      <c r="G361" s="22"/>
      <c r="H361" s="21"/>
      <c r="I361" s="1"/>
      <c r="J361" s="1"/>
      <c r="K361" s="1"/>
    </row>
    <row r="362" spans="1:11" s="34" customFormat="1" ht="20.100000000000001" customHeight="1" outlineLevel="1">
      <c r="A362" s="8"/>
      <c r="B362" s="11"/>
      <c r="C362" s="11"/>
      <c r="D362" s="11"/>
      <c r="E362" s="12"/>
      <c r="F362" s="10"/>
      <c r="G362" s="22"/>
      <c r="H362" s="21"/>
      <c r="I362" s="1"/>
      <c r="J362" s="1"/>
      <c r="K362" s="1"/>
    </row>
    <row r="363" spans="1:11" s="34" customFormat="1" ht="20.100000000000001" customHeight="1" outlineLevel="1">
      <c r="A363" s="8"/>
      <c r="B363" s="11"/>
      <c r="C363" s="11"/>
      <c r="D363" s="11"/>
      <c r="E363" s="12"/>
      <c r="F363" s="10"/>
      <c r="G363" s="22"/>
      <c r="H363" s="21"/>
      <c r="I363" s="1"/>
      <c r="J363" s="1"/>
      <c r="K363" s="1"/>
    </row>
    <row r="364" spans="1:11" s="19" customFormat="1" ht="20.100000000000001" customHeight="1" outlineLevel="1">
      <c r="A364" s="8"/>
      <c r="B364" s="11"/>
      <c r="C364" s="11"/>
      <c r="D364" s="11"/>
      <c r="E364" s="12"/>
      <c r="F364" s="10"/>
      <c r="G364" s="22"/>
      <c r="H364" s="21"/>
      <c r="I364" s="1"/>
      <c r="J364" s="1"/>
      <c r="K364" s="1"/>
    </row>
    <row r="365" spans="1:11" s="19" customFormat="1" ht="20.100000000000001" customHeight="1" outlineLevel="1">
      <c r="A365" s="8"/>
      <c r="B365" s="11"/>
      <c r="C365" s="11"/>
      <c r="D365" s="11"/>
      <c r="E365" s="12"/>
      <c r="F365" s="10"/>
      <c r="G365" s="22"/>
      <c r="H365" s="21"/>
      <c r="I365" s="1"/>
      <c r="J365" s="1"/>
      <c r="K365" s="1"/>
    </row>
    <row r="366" spans="1:11" s="34" customFormat="1" ht="20.100000000000001" customHeight="1" outlineLevel="1">
      <c r="A366" s="35"/>
      <c r="B366" s="11"/>
      <c r="C366" s="11"/>
      <c r="D366" s="11"/>
      <c r="E366" s="12"/>
      <c r="F366" s="10"/>
      <c r="G366" s="22"/>
      <c r="H366" s="21"/>
      <c r="I366" s="1"/>
      <c r="J366" s="1"/>
      <c r="K366" s="1"/>
    </row>
    <row r="367" spans="1:11" s="19" customFormat="1" ht="20.100000000000001" customHeight="1" outlineLevel="1">
      <c r="A367" s="8"/>
      <c r="B367" s="11"/>
      <c r="C367" s="11"/>
      <c r="D367" s="11"/>
      <c r="E367" s="12"/>
      <c r="F367" s="10"/>
      <c r="G367" s="22"/>
      <c r="H367" s="21"/>
      <c r="I367" s="1"/>
      <c r="J367" s="1"/>
      <c r="K367" s="1"/>
    </row>
    <row r="368" spans="1:11" s="19" customFormat="1" ht="20.100000000000001" customHeight="1" outlineLevel="1">
      <c r="A368" s="8"/>
      <c r="B368" s="11"/>
      <c r="C368" s="11"/>
      <c r="D368" s="11"/>
      <c r="E368" s="12"/>
      <c r="F368" s="10"/>
      <c r="G368" s="22"/>
      <c r="H368" s="21"/>
      <c r="I368" s="1"/>
      <c r="J368" s="1"/>
      <c r="K368" s="1"/>
    </row>
    <row r="369" spans="1:11" s="19" customFormat="1" ht="20.100000000000001" customHeight="1" outlineLevel="1">
      <c r="A369" s="8"/>
      <c r="B369" s="11"/>
      <c r="C369" s="11"/>
      <c r="D369" s="11"/>
      <c r="E369" s="12"/>
      <c r="F369" s="10"/>
      <c r="G369" s="22"/>
      <c r="H369" s="21"/>
      <c r="I369" s="1"/>
      <c r="J369" s="1"/>
      <c r="K369" s="1"/>
    </row>
    <row r="370" spans="1:11" s="19" customFormat="1" ht="20.100000000000001" customHeight="1" outlineLevel="1">
      <c r="A370" s="8"/>
      <c r="B370" s="11"/>
      <c r="C370" s="11"/>
      <c r="D370" s="11"/>
      <c r="E370" s="12"/>
      <c r="F370" s="10"/>
      <c r="G370" s="22"/>
      <c r="H370" s="21"/>
      <c r="I370" s="1"/>
      <c r="J370" s="1"/>
      <c r="K370" s="1"/>
    </row>
    <row r="371" spans="1:11" s="19" customFormat="1" ht="20.100000000000001" customHeight="1" outlineLevel="1">
      <c r="A371" s="8"/>
      <c r="B371" s="11"/>
      <c r="C371" s="11"/>
      <c r="D371" s="11"/>
      <c r="E371" s="12"/>
      <c r="F371" s="10"/>
      <c r="G371" s="22"/>
      <c r="H371" s="21"/>
      <c r="I371" s="1"/>
      <c r="J371" s="1"/>
      <c r="K371" s="1"/>
    </row>
    <row r="372" spans="1:11" ht="20.100000000000001" customHeight="1" outlineLevel="1">
      <c r="A372" s="8"/>
    </row>
    <row r="373" spans="1:11" ht="20.100000000000001" customHeight="1">
      <c r="A373" s="8"/>
    </row>
    <row r="374" spans="1:11" ht="20.100000000000001" customHeight="1" collapsed="1">
      <c r="A374" s="8"/>
    </row>
    <row r="375" spans="1:11" s="19" customFormat="1" ht="20.100000000000001" customHeight="1" outlineLevel="1">
      <c r="A375" s="8"/>
      <c r="B375" s="11"/>
      <c r="C375" s="11"/>
      <c r="D375" s="11"/>
      <c r="E375" s="12"/>
      <c r="F375" s="10"/>
      <c r="G375" s="22"/>
      <c r="H375" s="21"/>
      <c r="I375" s="1"/>
      <c r="J375" s="1"/>
      <c r="K375" s="1"/>
    </row>
    <row r="376" spans="1:11" s="19" customFormat="1" ht="50.1" customHeight="1" outlineLevel="1">
      <c r="A376" s="8"/>
      <c r="B376" s="11"/>
      <c r="C376" s="11"/>
      <c r="D376" s="11"/>
      <c r="E376" s="12"/>
      <c r="F376" s="10"/>
      <c r="G376" s="22"/>
      <c r="H376" s="21"/>
      <c r="I376" s="1"/>
      <c r="J376" s="1"/>
      <c r="K376" s="1"/>
    </row>
    <row r="377" spans="1:11" s="19" customFormat="1" ht="50.1" customHeight="1" outlineLevel="1">
      <c r="A377" s="8"/>
      <c r="B377" s="11"/>
      <c r="C377" s="11"/>
      <c r="D377" s="11"/>
      <c r="E377" s="12"/>
      <c r="F377" s="10"/>
      <c r="G377" s="22"/>
      <c r="H377" s="21"/>
      <c r="I377" s="1"/>
      <c r="J377" s="1"/>
      <c r="K377" s="1"/>
    </row>
    <row r="378" spans="1:11" s="19" customFormat="1" ht="50.1" customHeight="1" outlineLevel="1">
      <c r="A378" s="8"/>
      <c r="B378" s="11"/>
      <c r="C378" s="11"/>
      <c r="D378" s="11"/>
      <c r="E378" s="12"/>
      <c r="F378" s="10"/>
      <c r="G378" s="22"/>
      <c r="H378" s="21"/>
      <c r="I378" s="1"/>
      <c r="J378" s="1"/>
      <c r="K378" s="1"/>
    </row>
    <row r="379" spans="1:11" s="19" customFormat="1" ht="20.100000000000001" customHeight="1" outlineLevel="1">
      <c r="A379" s="8"/>
      <c r="B379" s="11"/>
      <c r="C379" s="11"/>
      <c r="D379" s="11"/>
      <c r="E379" s="12"/>
      <c r="F379" s="10"/>
      <c r="G379" s="22"/>
      <c r="H379" s="21"/>
      <c r="I379" s="1"/>
      <c r="J379" s="1"/>
      <c r="K379" s="1"/>
    </row>
    <row r="380" spans="1:11" s="19" customFormat="1" ht="20.100000000000001" customHeight="1" outlineLevel="1">
      <c r="A380" s="8"/>
      <c r="B380" s="11"/>
      <c r="C380" s="11"/>
      <c r="D380" s="11"/>
      <c r="E380" s="12"/>
      <c r="F380" s="10"/>
      <c r="G380" s="22"/>
      <c r="H380" s="21"/>
      <c r="I380" s="1"/>
      <c r="J380" s="1"/>
      <c r="K380" s="1"/>
    </row>
    <row r="381" spans="1:11" s="19" customFormat="1" ht="20.100000000000001" customHeight="1" outlineLevel="1">
      <c r="A381" s="8"/>
      <c r="B381" s="11"/>
      <c r="C381" s="11"/>
      <c r="D381" s="11"/>
      <c r="E381" s="12"/>
      <c r="F381" s="10"/>
      <c r="G381" s="22"/>
      <c r="H381" s="21"/>
      <c r="I381" s="1"/>
      <c r="J381" s="1"/>
      <c r="K381" s="1"/>
    </row>
    <row r="382" spans="1:11" s="34" customFormat="1" ht="20.100000000000001" customHeight="1" outlineLevel="1">
      <c r="A382" s="8"/>
      <c r="B382" s="11"/>
      <c r="C382" s="11"/>
      <c r="D382" s="11"/>
      <c r="E382" s="12"/>
      <c r="F382" s="10"/>
      <c r="G382" s="22"/>
      <c r="H382" s="21"/>
      <c r="I382" s="1"/>
      <c r="J382" s="1"/>
      <c r="K382" s="1"/>
    </row>
    <row r="383" spans="1:11" s="34" customFormat="1" ht="20.100000000000001" customHeight="1" outlineLevel="1">
      <c r="A383" s="8"/>
      <c r="B383" s="11"/>
      <c r="C383" s="11"/>
      <c r="D383" s="11"/>
      <c r="E383" s="12"/>
      <c r="F383" s="10"/>
      <c r="G383" s="22"/>
      <c r="H383" s="21"/>
      <c r="I383" s="1"/>
      <c r="J383" s="1"/>
      <c r="K383" s="1"/>
    </row>
    <row r="384" spans="1:11" s="34" customFormat="1" ht="20.100000000000001" customHeight="1" outlineLevel="1">
      <c r="A384" s="8"/>
      <c r="B384" s="11"/>
      <c r="C384" s="11"/>
      <c r="D384" s="11"/>
      <c r="E384" s="12"/>
      <c r="F384" s="10"/>
      <c r="G384" s="22"/>
      <c r="H384" s="21"/>
      <c r="I384" s="1"/>
      <c r="J384" s="1"/>
      <c r="K384" s="1"/>
    </row>
    <row r="385" spans="1:11" s="34" customFormat="1" ht="20.100000000000001" customHeight="1" outlineLevel="1">
      <c r="A385" s="8"/>
      <c r="B385" s="11"/>
      <c r="C385" s="11"/>
      <c r="D385" s="11"/>
      <c r="E385" s="12"/>
      <c r="F385" s="10"/>
      <c r="G385" s="22"/>
      <c r="H385" s="21"/>
      <c r="I385" s="1"/>
      <c r="J385" s="1"/>
      <c r="K385" s="1"/>
    </row>
    <row r="386" spans="1:11" s="34" customFormat="1" ht="20.100000000000001" customHeight="1" outlineLevel="1">
      <c r="A386" s="8"/>
      <c r="B386" s="11"/>
      <c r="C386" s="11"/>
      <c r="D386" s="11"/>
      <c r="E386" s="12"/>
      <c r="F386" s="10"/>
      <c r="G386" s="22"/>
      <c r="H386" s="21"/>
      <c r="I386" s="1"/>
      <c r="J386" s="1"/>
      <c r="K386" s="1"/>
    </row>
    <row r="387" spans="1:11" s="34" customFormat="1" ht="20.100000000000001" customHeight="1" outlineLevel="1">
      <c r="A387" s="8"/>
      <c r="B387" s="11"/>
      <c r="C387" s="11"/>
      <c r="D387" s="11"/>
      <c r="E387" s="12"/>
      <c r="F387" s="10"/>
      <c r="G387" s="22"/>
      <c r="H387" s="21"/>
      <c r="I387" s="1"/>
      <c r="J387" s="1"/>
      <c r="K387" s="1"/>
    </row>
    <row r="388" spans="1:11" s="34" customFormat="1" ht="20.100000000000001" customHeight="1" outlineLevel="1">
      <c r="A388" s="8"/>
      <c r="B388" s="11"/>
      <c r="C388" s="11"/>
      <c r="D388" s="11"/>
      <c r="E388" s="12"/>
      <c r="F388" s="10"/>
      <c r="G388" s="22"/>
      <c r="H388" s="21"/>
      <c r="I388" s="1"/>
      <c r="J388" s="1"/>
      <c r="K388" s="1"/>
    </row>
    <row r="389" spans="1:11" s="34" customFormat="1" ht="20.100000000000001" customHeight="1" outlineLevel="1">
      <c r="A389" s="8"/>
      <c r="B389" s="11"/>
      <c r="C389" s="11"/>
      <c r="D389" s="11"/>
      <c r="E389" s="12"/>
      <c r="F389" s="10"/>
      <c r="G389" s="22"/>
      <c r="H389" s="21"/>
      <c r="I389" s="1"/>
      <c r="J389" s="1"/>
      <c r="K389" s="1"/>
    </row>
    <row r="390" spans="1:11" s="34" customFormat="1" ht="20.100000000000001" customHeight="1" outlineLevel="1">
      <c r="A390" s="8"/>
      <c r="B390" s="11"/>
      <c r="C390" s="11"/>
      <c r="D390" s="11"/>
      <c r="E390" s="12"/>
      <c r="F390" s="10"/>
      <c r="G390" s="22"/>
      <c r="H390" s="21"/>
      <c r="I390" s="1"/>
      <c r="J390" s="1"/>
      <c r="K390" s="1"/>
    </row>
    <row r="391" spans="1:11" s="19" customFormat="1" ht="20.100000000000001" customHeight="1" outlineLevel="1">
      <c r="A391" s="35"/>
      <c r="B391" s="11"/>
      <c r="C391" s="11"/>
      <c r="D391" s="11"/>
      <c r="E391" s="12"/>
      <c r="F391" s="10"/>
      <c r="G391" s="22"/>
      <c r="H391" s="21"/>
      <c r="I391" s="1"/>
      <c r="J391" s="1"/>
      <c r="K391" s="1"/>
    </row>
    <row r="392" spans="1:11" s="19" customFormat="1" ht="20.100000000000001" customHeight="1" outlineLevel="1">
      <c r="A392" s="35"/>
      <c r="B392" s="11"/>
      <c r="C392" s="11"/>
      <c r="D392" s="11"/>
      <c r="E392" s="12"/>
      <c r="F392" s="10"/>
      <c r="G392" s="22"/>
      <c r="H392" s="21"/>
      <c r="I392" s="1"/>
      <c r="J392" s="1"/>
      <c r="K392" s="1"/>
    </row>
    <row r="393" spans="1:11" s="34" customFormat="1" ht="20.100000000000001" customHeight="1" outlineLevel="1">
      <c r="A393" s="35"/>
      <c r="B393" s="11"/>
      <c r="C393" s="11"/>
      <c r="D393" s="11"/>
      <c r="E393" s="12"/>
      <c r="F393" s="10"/>
      <c r="G393" s="22"/>
      <c r="H393" s="21"/>
      <c r="I393" s="1"/>
      <c r="J393" s="1"/>
      <c r="K393" s="1"/>
    </row>
    <row r="394" spans="1:11" s="19" customFormat="1" ht="20.100000000000001" customHeight="1" outlineLevel="1">
      <c r="A394" s="35"/>
      <c r="B394" s="11"/>
      <c r="C394" s="11"/>
      <c r="D394" s="11"/>
      <c r="E394" s="12"/>
      <c r="F394" s="10"/>
      <c r="G394" s="22"/>
      <c r="H394" s="21"/>
      <c r="I394" s="1"/>
      <c r="J394" s="1"/>
      <c r="K394" s="1"/>
    </row>
    <row r="395" spans="1:11" s="34" customFormat="1" ht="20.100000000000001" customHeight="1" outlineLevel="1">
      <c r="A395" s="35"/>
      <c r="B395" s="11"/>
      <c r="C395" s="11"/>
      <c r="D395" s="11"/>
      <c r="E395" s="12"/>
      <c r="F395" s="10"/>
      <c r="G395" s="22"/>
      <c r="H395" s="21"/>
      <c r="I395" s="1"/>
      <c r="J395" s="1"/>
      <c r="K395" s="1"/>
    </row>
    <row r="396" spans="1:11" s="19" customFormat="1" ht="20.100000000000001" customHeight="1" outlineLevel="1">
      <c r="A396" s="35"/>
      <c r="B396" s="11"/>
      <c r="C396" s="11"/>
      <c r="D396" s="11"/>
      <c r="E396" s="12"/>
      <c r="F396" s="10"/>
      <c r="G396" s="22"/>
      <c r="H396" s="21"/>
      <c r="I396" s="1"/>
      <c r="J396" s="1"/>
      <c r="K396" s="1"/>
    </row>
    <row r="397" spans="1:11" s="19" customFormat="1" ht="20.100000000000001" customHeight="1" outlineLevel="1">
      <c r="A397" s="35"/>
      <c r="B397" s="11"/>
      <c r="C397" s="11"/>
      <c r="D397" s="11"/>
      <c r="E397" s="12"/>
      <c r="F397" s="10"/>
      <c r="G397" s="22"/>
      <c r="H397" s="21"/>
      <c r="I397" s="1"/>
      <c r="J397" s="1"/>
      <c r="K397" s="1"/>
    </row>
    <row r="398" spans="1:11" s="19" customFormat="1" ht="20.100000000000001" customHeight="1" outlineLevel="1">
      <c r="A398" s="35"/>
      <c r="B398" s="11"/>
      <c r="C398" s="11"/>
      <c r="D398" s="11"/>
      <c r="E398" s="12"/>
      <c r="F398" s="10"/>
      <c r="G398" s="22"/>
      <c r="H398" s="21"/>
      <c r="I398" s="1"/>
      <c r="J398" s="1"/>
      <c r="K398" s="1"/>
    </row>
    <row r="399" spans="1:11" s="19" customFormat="1" ht="20.100000000000001" customHeight="1" outlineLevel="1">
      <c r="A399" s="35"/>
      <c r="B399" s="11"/>
      <c r="C399" s="11"/>
      <c r="D399" s="11"/>
      <c r="E399" s="12"/>
      <c r="F399" s="10"/>
      <c r="G399" s="22"/>
      <c r="H399" s="21"/>
      <c r="I399" s="1"/>
      <c r="J399" s="1"/>
      <c r="K399" s="1"/>
    </row>
    <row r="400" spans="1:11" s="34" customFormat="1" ht="20.100000000000001" customHeight="1" outlineLevel="1">
      <c r="A400" s="35"/>
      <c r="B400" s="11"/>
      <c r="C400" s="11"/>
      <c r="D400" s="11"/>
      <c r="E400" s="12"/>
      <c r="F400" s="10"/>
      <c r="G400" s="22"/>
      <c r="H400" s="21"/>
      <c r="I400" s="1"/>
      <c r="J400" s="1"/>
      <c r="K400" s="1"/>
    </row>
    <row r="401" spans="1:11" s="34" customFormat="1" ht="20.100000000000001" customHeight="1" outlineLevel="1">
      <c r="A401" s="35"/>
      <c r="B401" s="11"/>
      <c r="C401" s="11"/>
      <c r="D401" s="11"/>
      <c r="E401" s="12"/>
      <c r="F401" s="10"/>
      <c r="G401" s="22"/>
      <c r="H401" s="21"/>
      <c r="I401" s="1"/>
      <c r="J401" s="1"/>
      <c r="K401" s="1"/>
    </row>
    <row r="402" spans="1:11" s="34" customFormat="1" ht="20.100000000000001" customHeight="1" outlineLevel="1">
      <c r="A402" s="35"/>
      <c r="B402" s="11"/>
      <c r="C402" s="11"/>
      <c r="D402" s="11"/>
      <c r="E402" s="12"/>
      <c r="F402" s="10"/>
      <c r="G402" s="22"/>
      <c r="H402" s="21"/>
      <c r="I402" s="1"/>
      <c r="J402" s="1"/>
      <c r="K402" s="1"/>
    </row>
    <row r="403" spans="1:11" s="34" customFormat="1" ht="20.100000000000001" customHeight="1" outlineLevel="1">
      <c r="A403" s="35"/>
      <c r="B403" s="11"/>
      <c r="C403" s="11"/>
      <c r="D403" s="11"/>
      <c r="E403" s="12"/>
      <c r="F403" s="10"/>
      <c r="G403" s="22"/>
      <c r="H403" s="21"/>
      <c r="I403" s="1"/>
      <c r="J403" s="1"/>
      <c r="K403" s="1"/>
    </row>
    <row r="404" spans="1:11" s="34" customFormat="1" ht="20.100000000000001" customHeight="1" outlineLevel="1">
      <c r="A404" s="35"/>
      <c r="B404" s="11"/>
      <c r="C404" s="11"/>
      <c r="D404" s="11"/>
      <c r="E404" s="12"/>
      <c r="F404" s="10"/>
      <c r="G404" s="22"/>
      <c r="H404" s="21"/>
      <c r="I404" s="1"/>
      <c r="J404" s="1"/>
      <c r="K404" s="1"/>
    </row>
    <row r="405" spans="1:11" s="34" customFormat="1" ht="20.100000000000001" customHeight="1" outlineLevel="1">
      <c r="A405" s="35"/>
      <c r="B405" s="11"/>
      <c r="C405" s="11"/>
      <c r="D405" s="11"/>
      <c r="E405" s="12"/>
      <c r="F405" s="10"/>
      <c r="G405" s="22"/>
      <c r="H405" s="21"/>
      <c r="I405" s="1"/>
      <c r="J405" s="1"/>
      <c r="K405" s="1"/>
    </row>
    <row r="406" spans="1:11" s="34" customFormat="1" ht="20.100000000000001" customHeight="1" outlineLevel="1">
      <c r="A406" s="35"/>
      <c r="B406" s="11"/>
      <c r="C406" s="11"/>
      <c r="D406" s="11"/>
      <c r="E406" s="12"/>
      <c r="F406" s="10"/>
      <c r="G406" s="22"/>
      <c r="H406" s="21"/>
      <c r="I406" s="1"/>
      <c r="J406" s="1"/>
      <c r="K406" s="1"/>
    </row>
    <row r="407" spans="1:11" s="34" customFormat="1" ht="20.100000000000001" customHeight="1" outlineLevel="1">
      <c r="A407" s="35"/>
      <c r="B407" s="11"/>
      <c r="C407" s="11"/>
      <c r="D407" s="11"/>
      <c r="E407" s="12"/>
      <c r="F407" s="10"/>
      <c r="G407" s="22"/>
      <c r="H407" s="21"/>
      <c r="I407" s="1"/>
      <c r="J407" s="1"/>
      <c r="K407" s="1"/>
    </row>
    <row r="408" spans="1:11" s="34" customFormat="1" ht="20.100000000000001" customHeight="1" outlineLevel="1">
      <c r="A408" s="35"/>
      <c r="B408" s="11"/>
      <c r="C408" s="11"/>
      <c r="D408" s="11"/>
      <c r="E408" s="12"/>
      <c r="F408" s="10"/>
      <c r="G408" s="22"/>
      <c r="H408" s="21"/>
      <c r="I408" s="1"/>
      <c r="J408" s="1"/>
      <c r="K408" s="1"/>
    </row>
    <row r="409" spans="1:11" s="34" customFormat="1" ht="20.100000000000001" customHeight="1" outlineLevel="1">
      <c r="A409" s="8"/>
      <c r="B409" s="11"/>
      <c r="C409" s="11"/>
      <c r="D409" s="11"/>
      <c r="E409" s="12"/>
      <c r="F409" s="10"/>
      <c r="G409" s="22"/>
      <c r="H409" s="21"/>
      <c r="I409" s="1"/>
      <c r="J409" s="1"/>
      <c r="K409" s="1"/>
    </row>
    <row r="410" spans="1:11" s="34" customFormat="1" ht="20.100000000000001" customHeight="1" outlineLevel="1">
      <c r="A410" s="8"/>
      <c r="B410" s="11"/>
      <c r="C410" s="11"/>
      <c r="D410" s="11"/>
      <c r="E410" s="12"/>
      <c r="F410" s="10"/>
      <c r="G410" s="22"/>
      <c r="H410" s="21"/>
      <c r="I410" s="1"/>
      <c r="J410" s="1"/>
      <c r="K410" s="1"/>
    </row>
    <row r="411" spans="1:11" s="19" customFormat="1" ht="20.100000000000001" customHeight="1" outlineLevel="1">
      <c r="A411" s="35"/>
      <c r="B411" s="11"/>
      <c r="C411" s="11"/>
      <c r="D411" s="11"/>
      <c r="E411" s="12"/>
      <c r="F411" s="10"/>
      <c r="G411" s="22"/>
      <c r="H411" s="21"/>
      <c r="I411" s="1"/>
      <c r="J411" s="1"/>
      <c r="K411" s="1"/>
    </row>
    <row r="412" spans="1:11" s="34" customFormat="1" ht="20.100000000000001" customHeight="1" outlineLevel="1">
      <c r="A412" s="8"/>
      <c r="B412" s="11"/>
      <c r="C412" s="11"/>
      <c r="D412" s="11"/>
      <c r="E412" s="12"/>
      <c r="F412" s="10"/>
      <c r="G412" s="22"/>
      <c r="H412" s="21"/>
      <c r="I412" s="1"/>
      <c r="J412" s="1"/>
      <c r="K412" s="1"/>
    </row>
    <row r="413" spans="1:11" s="34" customFormat="1" ht="20.100000000000001" customHeight="1" outlineLevel="1">
      <c r="A413" s="8"/>
      <c r="B413" s="11"/>
      <c r="C413" s="11"/>
      <c r="D413" s="11"/>
      <c r="E413" s="12"/>
      <c r="F413" s="10"/>
      <c r="G413" s="22"/>
      <c r="H413" s="21"/>
      <c r="I413" s="1"/>
      <c r="J413" s="1"/>
      <c r="K413" s="1"/>
    </row>
    <row r="414" spans="1:11" ht="20.100000000000001" customHeight="1" outlineLevel="1">
      <c r="A414" s="8"/>
    </row>
    <row r="415" spans="1:11" outlineLevel="1">
      <c r="A415" s="8"/>
    </row>
    <row r="416" spans="1:11" s="19" customFormat="1" ht="20.100000000000001" customHeight="1" outlineLevel="1">
      <c r="A416" s="8"/>
      <c r="B416" s="11"/>
      <c r="C416" s="11"/>
      <c r="D416" s="11"/>
      <c r="E416" s="12"/>
      <c r="F416" s="10"/>
      <c r="G416" s="22"/>
      <c r="H416" s="21"/>
      <c r="I416" s="1"/>
      <c r="J416" s="1"/>
      <c r="K416" s="1"/>
    </row>
    <row r="417" spans="1:11" s="19" customFormat="1" ht="20.100000000000001" customHeight="1" outlineLevel="1">
      <c r="A417" s="8"/>
      <c r="B417" s="11"/>
      <c r="C417" s="11"/>
      <c r="D417" s="11"/>
      <c r="E417" s="12"/>
      <c r="F417" s="10"/>
      <c r="G417" s="22"/>
      <c r="H417" s="21"/>
      <c r="I417" s="1"/>
      <c r="J417" s="1"/>
      <c r="K417" s="1"/>
    </row>
    <row r="418" spans="1:11" s="34" customFormat="1" ht="20.100000000000001" customHeight="1" outlineLevel="1">
      <c r="A418" s="8"/>
      <c r="B418" s="11"/>
      <c r="C418" s="11"/>
      <c r="D418" s="11"/>
      <c r="E418" s="12"/>
      <c r="F418" s="10"/>
      <c r="G418" s="22"/>
      <c r="H418" s="21"/>
      <c r="I418" s="1"/>
      <c r="J418" s="1"/>
      <c r="K418" s="1"/>
    </row>
    <row r="419" spans="1:11" s="19" customFormat="1" ht="20.100000000000001" customHeight="1" outlineLevel="1">
      <c r="A419" s="8"/>
      <c r="B419" s="11"/>
      <c r="C419" s="11"/>
      <c r="D419" s="11"/>
      <c r="E419" s="12"/>
      <c r="F419" s="10"/>
      <c r="G419" s="22"/>
      <c r="H419" s="21"/>
      <c r="I419" s="1"/>
      <c r="J419" s="1"/>
      <c r="K419" s="1"/>
    </row>
    <row r="420" spans="1:11" s="34" customFormat="1" ht="20.100000000000001" customHeight="1" outlineLevel="1">
      <c r="A420" s="8"/>
      <c r="B420" s="11"/>
      <c r="C420" s="11"/>
      <c r="D420" s="11"/>
      <c r="E420" s="12"/>
      <c r="F420" s="10"/>
      <c r="G420" s="22"/>
      <c r="H420" s="21"/>
      <c r="I420" s="1"/>
      <c r="J420" s="1"/>
      <c r="K420" s="1"/>
    </row>
    <row r="421" spans="1:11" s="34" customFormat="1" ht="20.100000000000001" customHeight="1" outlineLevel="1">
      <c r="A421" s="8"/>
      <c r="B421" s="11"/>
      <c r="C421" s="11"/>
      <c r="D421" s="11"/>
      <c r="E421" s="12"/>
      <c r="F421" s="10"/>
      <c r="G421" s="22"/>
      <c r="H421" s="21"/>
      <c r="I421" s="1"/>
      <c r="J421" s="1"/>
      <c r="K421" s="1"/>
    </row>
    <row r="422" spans="1:11" s="34" customFormat="1" ht="20.100000000000001" customHeight="1" outlineLevel="1">
      <c r="A422" s="8"/>
      <c r="B422" s="11"/>
      <c r="C422" s="11"/>
      <c r="D422" s="11"/>
      <c r="E422" s="12"/>
      <c r="F422" s="10"/>
      <c r="G422" s="22"/>
      <c r="H422" s="21"/>
      <c r="I422" s="1"/>
      <c r="J422" s="1"/>
      <c r="K422" s="1"/>
    </row>
    <row r="423" spans="1:11" s="34" customFormat="1" ht="20.100000000000001" customHeight="1" outlineLevel="1">
      <c r="A423" s="8"/>
      <c r="B423" s="11"/>
      <c r="C423" s="11"/>
      <c r="D423" s="11"/>
      <c r="E423" s="12"/>
      <c r="F423" s="10"/>
      <c r="G423" s="22"/>
      <c r="H423" s="21"/>
      <c r="I423" s="1"/>
      <c r="J423" s="1"/>
      <c r="K423" s="1"/>
    </row>
    <row r="424" spans="1:11" s="34" customFormat="1" ht="20.100000000000001" customHeight="1" outlineLevel="1">
      <c r="A424" s="8"/>
      <c r="B424" s="11"/>
      <c r="C424" s="11"/>
      <c r="D424" s="11"/>
      <c r="E424" s="12"/>
      <c r="F424" s="10"/>
      <c r="G424" s="22"/>
      <c r="H424" s="21"/>
      <c r="I424" s="1"/>
      <c r="J424" s="1"/>
      <c r="K424" s="1"/>
    </row>
    <row r="425" spans="1:11" s="34" customFormat="1" ht="20.100000000000001" customHeight="1" outlineLevel="1">
      <c r="A425" s="8"/>
      <c r="B425" s="11"/>
      <c r="C425" s="11"/>
      <c r="D425" s="11"/>
      <c r="E425" s="12"/>
      <c r="F425" s="10"/>
      <c r="G425" s="22"/>
      <c r="H425" s="21"/>
      <c r="I425" s="1"/>
      <c r="J425" s="1"/>
      <c r="K425" s="1"/>
    </row>
    <row r="426" spans="1:11" s="34" customFormat="1" ht="20.100000000000001" customHeight="1" outlineLevel="1">
      <c r="A426" s="8"/>
      <c r="B426" s="11"/>
      <c r="C426" s="11"/>
      <c r="D426" s="11"/>
      <c r="E426" s="12"/>
      <c r="F426" s="10"/>
      <c r="G426" s="22"/>
      <c r="H426" s="21"/>
      <c r="I426" s="1"/>
      <c r="J426" s="1"/>
      <c r="K426" s="1"/>
    </row>
    <row r="427" spans="1:11" s="34" customFormat="1" ht="20.100000000000001" customHeight="1" outlineLevel="1">
      <c r="A427" s="35"/>
      <c r="B427" s="11"/>
      <c r="C427" s="11"/>
      <c r="D427" s="11"/>
      <c r="E427" s="12"/>
      <c r="F427" s="10"/>
      <c r="G427" s="22"/>
      <c r="H427" s="21"/>
      <c r="I427" s="1"/>
      <c r="J427" s="1"/>
      <c r="K427" s="1"/>
    </row>
    <row r="428" spans="1:11" s="34" customFormat="1" ht="20.100000000000001" customHeight="1" outlineLevel="1">
      <c r="A428" s="35"/>
      <c r="B428" s="11"/>
      <c r="C428" s="11"/>
      <c r="D428" s="11"/>
      <c r="E428" s="12"/>
      <c r="F428" s="10"/>
      <c r="G428" s="22"/>
      <c r="H428" s="21"/>
      <c r="I428" s="1"/>
      <c r="J428" s="1"/>
      <c r="K428" s="1"/>
    </row>
    <row r="429" spans="1:11" s="34" customFormat="1" ht="20.100000000000001" customHeight="1" outlineLevel="1">
      <c r="A429" s="35"/>
      <c r="B429" s="11"/>
      <c r="C429" s="11"/>
      <c r="D429" s="11"/>
      <c r="E429" s="12"/>
      <c r="F429" s="10"/>
      <c r="G429" s="22"/>
      <c r="H429" s="21"/>
      <c r="I429" s="1"/>
      <c r="J429" s="1"/>
      <c r="K429" s="1"/>
    </row>
    <row r="430" spans="1:11" s="34" customFormat="1" ht="20.100000000000001" customHeight="1" outlineLevel="1">
      <c r="A430" s="35"/>
      <c r="B430" s="11"/>
      <c r="C430" s="11"/>
      <c r="D430" s="11"/>
      <c r="E430" s="12"/>
      <c r="F430" s="10"/>
      <c r="G430" s="22"/>
      <c r="H430" s="21"/>
      <c r="I430" s="1"/>
      <c r="J430" s="1"/>
      <c r="K430" s="1"/>
    </row>
    <row r="431" spans="1:11" s="34" customFormat="1" ht="20.100000000000001" customHeight="1" outlineLevel="1">
      <c r="A431" s="35"/>
      <c r="B431" s="11"/>
      <c r="C431" s="11"/>
      <c r="D431" s="11"/>
      <c r="E431" s="12"/>
      <c r="F431" s="10"/>
      <c r="G431" s="22"/>
      <c r="H431" s="21"/>
      <c r="I431" s="1"/>
      <c r="J431" s="1"/>
      <c r="K431" s="1"/>
    </row>
    <row r="432" spans="1:11" s="34" customFormat="1" ht="20.100000000000001" customHeight="1" outlineLevel="1">
      <c r="A432" s="35"/>
      <c r="B432" s="11"/>
      <c r="C432" s="11"/>
      <c r="D432" s="11"/>
      <c r="E432" s="12"/>
      <c r="F432" s="10"/>
      <c r="G432" s="22"/>
      <c r="H432" s="21"/>
      <c r="I432" s="1"/>
      <c r="J432" s="1"/>
      <c r="K432" s="1"/>
    </row>
    <row r="433" spans="1:11" s="34" customFormat="1" ht="20.100000000000001" customHeight="1" outlineLevel="1">
      <c r="A433" s="35"/>
      <c r="B433" s="11"/>
      <c r="C433" s="11"/>
      <c r="D433" s="11"/>
      <c r="E433" s="12"/>
      <c r="F433" s="10"/>
      <c r="G433" s="22"/>
      <c r="H433" s="21"/>
      <c r="I433" s="1"/>
      <c r="J433" s="1"/>
      <c r="K433" s="1"/>
    </row>
    <row r="434" spans="1:11" s="34" customFormat="1" ht="20.100000000000001" customHeight="1" outlineLevel="1">
      <c r="A434" s="35"/>
      <c r="B434" s="11"/>
      <c r="C434" s="11"/>
      <c r="D434" s="11"/>
      <c r="E434" s="12"/>
      <c r="F434" s="10"/>
      <c r="G434" s="22"/>
      <c r="H434" s="21"/>
      <c r="I434" s="1"/>
      <c r="J434" s="1"/>
      <c r="K434" s="1"/>
    </row>
    <row r="435" spans="1:11" s="34" customFormat="1" ht="20.100000000000001" customHeight="1" outlineLevel="1">
      <c r="A435" s="35"/>
      <c r="B435" s="11"/>
      <c r="C435" s="11"/>
      <c r="D435" s="11"/>
      <c r="E435" s="12"/>
      <c r="F435" s="10"/>
      <c r="G435" s="22"/>
      <c r="H435" s="21"/>
      <c r="I435" s="1"/>
      <c r="J435" s="1"/>
      <c r="K435" s="1"/>
    </row>
    <row r="436" spans="1:11" ht="20.100000000000001" customHeight="1" outlineLevel="1">
      <c r="A436" s="8"/>
    </row>
    <row r="437" spans="1:11" s="19" customFormat="1" ht="20.100000000000001" customHeight="1" outlineLevel="1">
      <c r="A437" s="8"/>
      <c r="B437" s="11"/>
      <c r="C437" s="11"/>
      <c r="D437" s="11"/>
      <c r="E437" s="12"/>
      <c r="F437" s="10"/>
      <c r="G437" s="22"/>
      <c r="H437" s="21"/>
      <c r="I437" s="1"/>
      <c r="J437" s="1"/>
      <c r="K437" s="1"/>
    </row>
    <row r="438" spans="1:11" s="34" customFormat="1" ht="20.100000000000001" customHeight="1" outlineLevel="1">
      <c r="A438" s="35"/>
      <c r="B438" s="11"/>
      <c r="C438" s="11"/>
      <c r="D438" s="11"/>
      <c r="E438" s="12"/>
      <c r="F438" s="10"/>
      <c r="G438" s="22"/>
      <c r="H438" s="21"/>
      <c r="I438" s="1"/>
      <c r="J438" s="1"/>
      <c r="K438" s="1"/>
    </row>
    <row r="439" spans="1:11" s="19" customFormat="1" ht="20.100000000000001" customHeight="1" outlineLevel="1">
      <c r="A439" s="8"/>
      <c r="B439" s="11"/>
      <c r="C439" s="11"/>
      <c r="D439" s="11"/>
      <c r="E439" s="12"/>
      <c r="F439" s="10"/>
      <c r="G439" s="22"/>
      <c r="H439" s="21"/>
      <c r="I439" s="1"/>
      <c r="J439" s="1"/>
      <c r="K439" s="1"/>
    </row>
    <row r="440" spans="1:11" s="19" customFormat="1" ht="20.100000000000001" customHeight="1" outlineLevel="1">
      <c r="A440" s="35"/>
      <c r="B440" s="11"/>
      <c r="C440" s="11"/>
      <c r="D440" s="11"/>
      <c r="E440" s="12"/>
      <c r="F440" s="10"/>
      <c r="G440" s="22"/>
      <c r="H440" s="21"/>
      <c r="I440" s="1"/>
      <c r="J440" s="1"/>
      <c r="K440" s="1"/>
    </row>
    <row r="441" spans="1:11" s="19" customFormat="1" ht="20.100000000000001" customHeight="1" outlineLevel="1">
      <c r="A441" s="8"/>
      <c r="B441" s="11"/>
      <c r="C441" s="11"/>
      <c r="D441" s="11"/>
      <c r="E441" s="12"/>
      <c r="F441" s="10"/>
      <c r="G441" s="22"/>
      <c r="H441" s="21"/>
      <c r="I441" s="1"/>
      <c r="J441" s="1"/>
      <c r="K441" s="1"/>
    </row>
    <row r="442" spans="1:11" s="19" customFormat="1" ht="20.100000000000001" customHeight="1" outlineLevel="1">
      <c r="A442" s="8"/>
      <c r="B442" s="11"/>
      <c r="C442" s="11"/>
      <c r="D442" s="11"/>
      <c r="E442" s="12"/>
      <c r="F442" s="10"/>
      <c r="G442" s="22"/>
      <c r="H442" s="21"/>
      <c r="I442" s="1"/>
      <c r="J442" s="1"/>
      <c r="K442" s="1"/>
    </row>
    <row r="443" spans="1:11" s="19" customFormat="1" ht="20.100000000000001" customHeight="1" outlineLevel="1">
      <c r="A443" s="8"/>
      <c r="B443" s="11"/>
      <c r="C443" s="11"/>
      <c r="D443" s="11"/>
      <c r="E443" s="12"/>
      <c r="F443" s="10"/>
      <c r="G443" s="22"/>
      <c r="H443" s="21"/>
      <c r="I443" s="1"/>
      <c r="J443" s="1"/>
      <c r="K443" s="1"/>
    </row>
    <row r="444" spans="1:11" s="19" customFormat="1" ht="20.100000000000001" customHeight="1" outlineLevel="1">
      <c r="A444" s="8"/>
      <c r="B444" s="11"/>
      <c r="C444" s="11"/>
      <c r="D444" s="11"/>
      <c r="E444" s="12"/>
      <c r="F444" s="10"/>
      <c r="G444" s="22"/>
      <c r="H444" s="21"/>
      <c r="I444" s="1"/>
      <c r="J444" s="1"/>
      <c r="K444" s="1"/>
    </row>
    <row r="445" spans="1:11" s="19" customFormat="1" ht="20.100000000000001" customHeight="1" outlineLevel="1">
      <c r="A445" s="35"/>
      <c r="B445" s="11"/>
      <c r="C445" s="11"/>
      <c r="D445" s="11"/>
      <c r="E445" s="12"/>
      <c r="F445" s="10"/>
      <c r="G445" s="22"/>
      <c r="H445" s="21"/>
      <c r="I445" s="1"/>
      <c r="J445" s="1"/>
      <c r="K445" s="1"/>
    </row>
    <row r="446" spans="1:11" s="19" customFormat="1" ht="20.100000000000001" customHeight="1" outlineLevel="1">
      <c r="A446" s="35"/>
      <c r="B446" s="11"/>
      <c r="C446" s="11"/>
      <c r="D446" s="11"/>
      <c r="E446" s="12"/>
      <c r="F446" s="10"/>
      <c r="G446" s="22"/>
      <c r="H446" s="21"/>
      <c r="I446" s="1"/>
      <c r="J446" s="1"/>
      <c r="K446" s="1"/>
    </row>
    <row r="447" spans="1:11" s="19" customFormat="1" ht="20.100000000000001" customHeight="1" outlineLevel="1">
      <c r="A447" s="35"/>
      <c r="B447" s="11"/>
      <c r="C447" s="11"/>
      <c r="D447" s="11"/>
      <c r="E447" s="12"/>
      <c r="F447" s="10"/>
      <c r="G447" s="22"/>
      <c r="H447" s="21"/>
      <c r="I447" s="1"/>
      <c r="J447" s="1"/>
      <c r="K447" s="1"/>
    </row>
    <row r="448" spans="1:11" s="19" customFormat="1" ht="20.100000000000001" customHeight="1">
      <c r="A448" s="35"/>
      <c r="B448" s="11"/>
      <c r="C448" s="11"/>
      <c r="D448" s="11"/>
      <c r="E448" s="12"/>
      <c r="F448" s="10"/>
      <c r="G448" s="22"/>
      <c r="H448" s="21"/>
      <c r="I448" s="1"/>
      <c r="J448" s="1"/>
      <c r="K448" s="1"/>
    </row>
    <row r="449" spans="1:11" s="19" customFormat="1" ht="20.100000000000001" customHeight="1">
      <c r="A449" s="35"/>
      <c r="B449" s="11"/>
      <c r="C449" s="11"/>
      <c r="D449" s="11"/>
      <c r="E449" s="12"/>
      <c r="F449" s="10"/>
      <c r="G449" s="22"/>
      <c r="H449" s="21"/>
      <c r="I449" s="1"/>
      <c r="J449" s="1"/>
      <c r="K449" s="1"/>
    </row>
    <row r="450" spans="1:11" s="19" customFormat="1" ht="20.100000000000001" customHeight="1" outlineLevel="1">
      <c r="A450" s="35"/>
      <c r="B450" s="11"/>
      <c r="C450" s="11"/>
      <c r="D450" s="11"/>
      <c r="E450" s="12"/>
      <c r="F450" s="10"/>
      <c r="G450" s="22"/>
      <c r="H450" s="21"/>
      <c r="I450" s="1"/>
      <c r="J450" s="1"/>
      <c r="K450" s="1"/>
    </row>
    <row r="451" spans="1:11" s="34" customFormat="1" ht="20.100000000000001" customHeight="1" outlineLevel="1">
      <c r="A451" s="35"/>
      <c r="B451" s="11"/>
      <c r="C451" s="11"/>
      <c r="D451" s="11"/>
      <c r="E451" s="12"/>
      <c r="F451" s="10"/>
      <c r="G451" s="22"/>
      <c r="H451" s="21"/>
      <c r="I451" s="1"/>
      <c r="J451" s="1"/>
      <c r="K451" s="1"/>
    </row>
    <row r="452" spans="1:11" s="19" customFormat="1" ht="20.100000000000001" customHeight="1" outlineLevel="1">
      <c r="A452" s="35"/>
      <c r="B452" s="11"/>
      <c r="C452" s="11"/>
      <c r="D452" s="11"/>
      <c r="E452" s="12"/>
      <c r="F452" s="10"/>
      <c r="G452" s="22"/>
      <c r="H452" s="21"/>
      <c r="I452" s="1"/>
      <c r="J452" s="1"/>
      <c r="K452" s="1"/>
    </row>
    <row r="453" spans="1:11" s="19" customFormat="1" ht="20.100000000000001" customHeight="1">
      <c r="A453" s="35"/>
      <c r="B453" s="11"/>
      <c r="C453" s="11"/>
      <c r="D453" s="11"/>
      <c r="E453" s="12"/>
      <c r="F453" s="10"/>
      <c r="G453" s="22"/>
      <c r="H453" s="21"/>
      <c r="I453" s="1"/>
      <c r="J453" s="1"/>
      <c r="K453" s="1"/>
    </row>
    <row r="454" spans="1:11" s="19" customFormat="1" ht="20.100000000000001" customHeight="1">
      <c r="A454" s="35"/>
      <c r="B454" s="11"/>
      <c r="C454" s="11"/>
      <c r="D454" s="11"/>
      <c r="E454" s="12"/>
      <c r="F454" s="10"/>
      <c r="G454" s="22"/>
      <c r="H454" s="21"/>
      <c r="I454" s="1"/>
      <c r="J454" s="1"/>
      <c r="K454" s="1"/>
    </row>
    <row r="455" spans="1:11" s="19" customFormat="1" ht="20.100000000000001" customHeight="1" outlineLevel="1">
      <c r="A455" s="35"/>
      <c r="B455" s="11"/>
      <c r="C455" s="11"/>
      <c r="D455" s="11"/>
      <c r="E455" s="12"/>
      <c r="F455" s="10"/>
      <c r="G455" s="22"/>
      <c r="H455" s="21"/>
      <c r="I455" s="1"/>
      <c r="J455" s="1"/>
      <c r="K455" s="1"/>
    </row>
    <row r="456" spans="1:11" s="19" customFormat="1" ht="20.100000000000001" customHeight="1" outlineLevel="1">
      <c r="A456" s="8"/>
      <c r="B456" s="11"/>
      <c r="C456" s="11"/>
      <c r="D456" s="11"/>
      <c r="E456" s="12"/>
      <c r="F456" s="10"/>
      <c r="G456" s="22"/>
      <c r="H456" s="21"/>
      <c r="I456" s="1"/>
      <c r="J456" s="1"/>
      <c r="K456" s="1"/>
    </row>
    <row r="457" spans="1:11" s="34" customFormat="1" ht="20.100000000000001" customHeight="1" outlineLevel="1">
      <c r="A457" s="35"/>
      <c r="B457" s="11"/>
      <c r="C457" s="11"/>
      <c r="D457" s="11"/>
      <c r="E457" s="12"/>
      <c r="F457" s="10"/>
      <c r="G457" s="22"/>
      <c r="H457" s="21"/>
      <c r="I457" s="1"/>
      <c r="J457" s="1"/>
      <c r="K457" s="1"/>
    </row>
    <row r="458" spans="1:11" s="19" customFormat="1" ht="20.100000000000001" customHeight="1" outlineLevel="1">
      <c r="A458" s="35"/>
      <c r="B458" s="11"/>
      <c r="C458" s="11"/>
      <c r="D458" s="11"/>
      <c r="E458" s="12"/>
      <c r="F458" s="10"/>
      <c r="G458" s="22"/>
      <c r="H458" s="21"/>
      <c r="I458" s="1"/>
      <c r="J458" s="1"/>
      <c r="K458" s="1"/>
    </row>
    <row r="459" spans="1:11" s="34" customFormat="1" ht="20.100000000000001" customHeight="1" outlineLevel="1">
      <c r="A459" s="8"/>
      <c r="B459" s="11"/>
      <c r="C459" s="11"/>
      <c r="D459" s="11"/>
      <c r="E459" s="12"/>
      <c r="F459" s="10"/>
      <c r="G459" s="22"/>
      <c r="H459" s="21"/>
      <c r="I459" s="1"/>
      <c r="J459" s="1"/>
      <c r="K459" s="1"/>
    </row>
    <row r="460" spans="1:11" ht="20.100000000000001" customHeight="1" outlineLevel="1">
      <c r="A460" s="8"/>
    </row>
    <row r="461" spans="1:11" ht="20.100000000000001" customHeight="1" outlineLevel="1">
      <c r="A461" s="8"/>
    </row>
    <row r="462" spans="1:11" ht="20.100000000000001" customHeight="1" outlineLevel="1">
      <c r="A462" s="8"/>
    </row>
    <row r="463" spans="1:11" ht="20.100000000000001" customHeight="1" outlineLevel="1">
      <c r="A463" s="35"/>
    </row>
    <row r="464" spans="1:11" ht="20.100000000000001" customHeight="1" outlineLevel="1">
      <c r="A464" s="8"/>
    </row>
    <row r="465" spans="1:11" ht="20.100000000000001" customHeight="1" outlineLevel="1">
      <c r="A465" s="35"/>
    </row>
    <row r="466" spans="1:11" ht="20.100000000000001" customHeight="1" outlineLevel="1">
      <c r="A466" s="35"/>
    </row>
    <row r="467" spans="1:11" ht="20.100000000000001" customHeight="1" outlineLevel="1">
      <c r="A467" s="35"/>
    </row>
    <row r="468" spans="1:11" ht="20.100000000000001" customHeight="1" outlineLevel="1">
      <c r="A468" s="35"/>
    </row>
    <row r="469" spans="1:11" ht="20.100000000000001" customHeight="1" outlineLevel="1">
      <c r="A469" s="35"/>
    </row>
    <row r="470" spans="1:11" s="19" customFormat="1" ht="20.100000000000001" customHeight="1" outlineLevel="1">
      <c r="A470" s="35"/>
      <c r="B470" s="11"/>
      <c r="C470" s="11"/>
      <c r="D470" s="11"/>
      <c r="E470" s="12"/>
      <c r="F470" s="10"/>
      <c r="G470" s="22"/>
      <c r="H470" s="21"/>
      <c r="I470" s="1"/>
      <c r="J470" s="1"/>
      <c r="K470" s="1"/>
    </row>
    <row r="471" spans="1:11" s="34" customFormat="1" ht="20.100000000000001" customHeight="1" outlineLevel="1">
      <c r="A471" s="35"/>
      <c r="B471" s="11"/>
      <c r="C471" s="11"/>
      <c r="D471" s="11"/>
      <c r="E471" s="12"/>
      <c r="F471" s="10"/>
      <c r="G471" s="22"/>
      <c r="H471" s="21"/>
      <c r="I471" s="1"/>
      <c r="J471" s="1"/>
      <c r="K471" s="1"/>
    </row>
    <row r="472" spans="1:11" s="19" customFormat="1" ht="20.100000000000001" customHeight="1" outlineLevel="1">
      <c r="A472" s="35"/>
      <c r="B472" s="11"/>
      <c r="C472" s="11"/>
      <c r="D472" s="11"/>
      <c r="E472" s="12"/>
      <c r="F472" s="10"/>
      <c r="G472" s="22"/>
      <c r="H472" s="21"/>
      <c r="I472" s="1"/>
      <c r="J472" s="1"/>
      <c r="K472" s="1"/>
    </row>
    <row r="473" spans="1:11" s="19" customFormat="1" ht="20.100000000000001" customHeight="1" outlineLevel="1">
      <c r="A473" s="35"/>
      <c r="B473" s="11"/>
      <c r="C473" s="11"/>
      <c r="D473" s="11"/>
      <c r="E473" s="12"/>
      <c r="F473" s="10"/>
      <c r="G473" s="22"/>
      <c r="H473" s="21"/>
      <c r="I473" s="1"/>
      <c r="J473" s="1"/>
      <c r="K473" s="1"/>
    </row>
    <row r="474" spans="1:11" s="19" customFormat="1" ht="20.100000000000001" customHeight="1" outlineLevel="1">
      <c r="A474" s="35"/>
      <c r="B474" s="11"/>
      <c r="C474" s="11"/>
      <c r="D474" s="11"/>
      <c r="E474" s="12"/>
      <c r="F474" s="10"/>
      <c r="G474" s="22"/>
      <c r="H474" s="21"/>
      <c r="I474" s="1"/>
      <c r="J474" s="1"/>
      <c r="K474" s="1"/>
    </row>
    <row r="475" spans="1:11" s="34" customFormat="1" ht="20.100000000000001" customHeight="1" outlineLevel="1">
      <c r="A475" s="35"/>
      <c r="B475" s="11"/>
      <c r="C475" s="11"/>
      <c r="D475" s="11"/>
      <c r="E475" s="12"/>
      <c r="F475" s="10"/>
      <c r="G475" s="22"/>
      <c r="H475" s="21"/>
      <c r="I475" s="1"/>
      <c r="J475" s="1"/>
      <c r="K475" s="1"/>
    </row>
    <row r="476" spans="1:11" s="19" customFormat="1" ht="20.100000000000001" customHeight="1" outlineLevel="1">
      <c r="A476" s="35"/>
      <c r="B476" s="11"/>
      <c r="C476" s="11"/>
      <c r="D476" s="11"/>
      <c r="E476" s="12"/>
      <c r="F476" s="10"/>
      <c r="G476" s="22"/>
      <c r="H476" s="21"/>
      <c r="I476" s="1"/>
      <c r="J476" s="1"/>
      <c r="K476" s="1"/>
    </row>
    <row r="477" spans="1:11" s="19" customFormat="1" ht="20.100000000000001" customHeight="1" outlineLevel="1">
      <c r="A477" s="35"/>
      <c r="B477" s="11"/>
      <c r="C477" s="11"/>
      <c r="D477" s="11"/>
      <c r="E477" s="12"/>
      <c r="F477" s="10"/>
      <c r="G477" s="22"/>
      <c r="H477" s="21"/>
      <c r="I477" s="1"/>
      <c r="J477" s="1"/>
      <c r="K477" s="1"/>
    </row>
    <row r="478" spans="1:11" s="34" customFormat="1" ht="20.100000000000001" customHeight="1" outlineLevel="1">
      <c r="A478" s="35"/>
      <c r="B478" s="11"/>
      <c r="C478" s="11"/>
      <c r="D478" s="11"/>
      <c r="E478" s="12"/>
      <c r="F478" s="10"/>
      <c r="G478" s="22"/>
      <c r="H478" s="21"/>
      <c r="I478" s="1"/>
      <c r="J478" s="1"/>
      <c r="K478" s="1"/>
    </row>
    <row r="479" spans="1:11" s="34" customFormat="1" ht="20.100000000000001" customHeight="1" outlineLevel="1">
      <c r="A479" s="35"/>
      <c r="B479" s="11"/>
      <c r="C479" s="11"/>
      <c r="D479" s="11"/>
      <c r="E479" s="12"/>
      <c r="F479" s="10"/>
      <c r="G479" s="22"/>
      <c r="H479" s="21"/>
      <c r="I479" s="1"/>
      <c r="J479" s="1"/>
      <c r="K479" s="1"/>
    </row>
    <row r="480" spans="1:11" s="19" customFormat="1" ht="20.100000000000001" customHeight="1" outlineLevel="1">
      <c r="A480" s="35"/>
      <c r="B480" s="11"/>
      <c r="C480" s="11"/>
      <c r="D480" s="11"/>
      <c r="E480" s="12"/>
      <c r="F480" s="10"/>
      <c r="G480" s="22"/>
      <c r="H480" s="21"/>
      <c r="I480" s="1"/>
      <c r="J480" s="1"/>
      <c r="K480" s="1"/>
    </row>
    <row r="481" spans="1:11" s="34" customFormat="1" ht="20.100000000000001" customHeight="1" outlineLevel="1">
      <c r="A481" s="8"/>
      <c r="B481" s="11"/>
      <c r="C481" s="11"/>
      <c r="D481" s="11"/>
      <c r="E481" s="12"/>
      <c r="F481" s="10"/>
      <c r="G481" s="22"/>
      <c r="H481" s="21"/>
      <c r="I481" s="1"/>
      <c r="J481" s="1"/>
      <c r="K481" s="1"/>
    </row>
    <row r="482" spans="1:11" s="34" customFormat="1" ht="20.100000000000001" customHeight="1" outlineLevel="1">
      <c r="A482" s="8"/>
      <c r="B482" s="11"/>
      <c r="C482" s="11"/>
      <c r="D482" s="11"/>
      <c r="E482" s="12"/>
      <c r="F482" s="10"/>
      <c r="G482" s="22"/>
      <c r="H482" s="21"/>
      <c r="I482" s="1"/>
      <c r="J482" s="1"/>
      <c r="K482" s="1"/>
    </row>
    <row r="483" spans="1:11" s="19" customFormat="1" ht="20.100000000000001" customHeight="1" outlineLevel="1">
      <c r="A483" s="35"/>
      <c r="B483" s="11"/>
      <c r="C483" s="11"/>
      <c r="D483" s="11"/>
      <c r="E483" s="12"/>
      <c r="F483" s="10"/>
      <c r="G483" s="22"/>
      <c r="H483" s="21"/>
      <c r="I483" s="1"/>
      <c r="J483" s="1"/>
      <c r="K483" s="1"/>
    </row>
    <row r="484" spans="1:11" s="19" customFormat="1" ht="20.100000000000001" customHeight="1" outlineLevel="1">
      <c r="A484" s="8"/>
      <c r="B484" s="11"/>
      <c r="C484" s="11"/>
      <c r="D484" s="11"/>
      <c r="E484" s="12"/>
      <c r="F484" s="10"/>
      <c r="G484" s="22"/>
      <c r="H484" s="21"/>
      <c r="I484" s="1"/>
      <c r="J484" s="1"/>
      <c r="K484" s="1"/>
    </row>
    <row r="485" spans="1:11" s="34" customFormat="1" ht="20.100000000000001" customHeight="1" outlineLevel="1">
      <c r="A485" s="8"/>
      <c r="B485" s="11"/>
      <c r="C485" s="11"/>
      <c r="D485" s="11"/>
      <c r="E485" s="12"/>
      <c r="F485" s="10"/>
      <c r="G485" s="22"/>
      <c r="H485" s="21"/>
      <c r="I485" s="1"/>
      <c r="J485" s="1"/>
      <c r="K485" s="1"/>
    </row>
    <row r="486" spans="1:11" s="19" customFormat="1" ht="20.100000000000001" customHeight="1" outlineLevel="1">
      <c r="A486" s="8"/>
      <c r="B486" s="11"/>
      <c r="C486" s="11"/>
      <c r="D486" s="11"/>
      <c r="E486" s="12"/>
      <c r="F486" s="10"/>
      <c r="G486" s="22"/>
      <c r="H486" s="21"/>
      <c r="I486" s="1"/>
      <c r="J486" s="1"/>
      <c r="K486" s="1"/>
    </row>
    <row r="487" spans="1:11" s="34" customFormat="1" ht="20.100000000000001" customHeight="1" outlineLevel="1">
      <c r="A487" s="8"/>
      <c r="B487" s="11"/>
      <c r="C487" s="11"/>
      <c r="D487" s="11"/>
      <c r="E487" s="12"/>
      <c r="F487" s="10"/>
      <c r="G487" s="22"/>
      <c r="H487" s="21"/>
      <c r="I487" s="1"/>
      <c r="J487" s="1"/>
      <c r="K487" s="1"/>
    </row>
    <row r="488" spans="1:11" s="34" customFormat="1" ht="20.100000000000001" customHeight="1" outlineLevel="1">
      <c r="A488" s="8"/>
      <c r="B488" s="11"/>
      <c r="C488" s="11"/>
      <c r="D488" s="11"/>
      <c r="E488" s="12"/>
      <c r="F488" s="10"/>
      <c r="G488" s="22"/>
      <c r="H488" s="21"/>
      <c r="I488" s="1"/>
      <c r="J488" s="1"/>
      <c r="K488" s="1"/>
    </row>
    <row r="489" spans="1:11" s="34" customFormat="1" ht="20.100000000000001" customHeight="1" outlineLevel="1">
      <c r="A489" s="8"/>
      <c r="B489" s="11"/>
      <c r="C489" s="11"/>
      <c r="D489" s="11"/>
      <c r="E489" s="12"/>
      <c r="F489" s="10"/>
      <c r="G489" s="22"/>
      <c r="H489" s="21"/>
      <c r="I489" s="1"/>
      <c r="J489" s="1"/>
      <c r="K489" s="1"/>
    </row>
    <row r="490" spans="1:11" s="19" customFormat="1" ht="20.100000000000001" customHeight="1" outlineLevel="1">
      <c r="A490" s="8"/>
      <c r="B490" s="11"/>
      <c r="C490" s="11"/>
      <c r="D490" s="11"/>
      <c r="E490" s="12"/>
      <c r="F490" s="10"/>
      <c r="G490" s="22"/>
      <c r="H490" s="21"/>
      <c r="I490" s="1"/>
      <c r="J490" s="1"/>
      <c r="K490" s="1"/>
    </row>
    <row r="491" spans="1:11" s="34" customFormat="1" ht="20.100000000000001" customHeight="1" outlineLevel="1">
      <c r="A491" s="8"/>
      <c r="B491" s="11"/>
      <c r="C491" s="11"/>
      <c r="D491" s="11"/>
      <c r="E491" s="12"/>
      <c r="F491" s="10"/>
      <c r="G491" s="22"/>
      <c r="H491" s="21"/>
      <c r="I491" s="1"/>
      <c r="J491" s="1"/>
      <c r="K491" s="1"/>
    </row>
    <row r="492" spans="1:11" s="34" customFormat="1" ht="20.100000000000001" customHeight="1" outlineLevel="1">
      <c r="A492" s="8"/>
      <c r="B492" s="11"/>
      <c r="C492" s="11"/>
      <c r="D492" s="11"/>
      <c r="E492" s="12"/>
      <c r="F492" s="10"/>
      <c r="G492" s="22"/>
      <c r="H492" s="21"/>
      <c r="I492" s="1"/>
      <c r="J492" s="1"/>
      <c r="K492" s="1"/>
    </row>
    <row r="493" spans="1:11" s="34" customFormat="1" ht="20.100000000000001" customHeight="1" outlineLevel="1">
      <c r="A493" s="8"/>
      <c r="B493" s="11"/>
      <c r="C493" s="11"/>
      <c r="D493" s="11"/>
      <c r="E493" s="12"/>
      <c r="F493" s="10"/>
      <c r="G493" s="22"/>
      <c r="H493" s="21"/>
      <c r="I493" s="1"/>
      <c r="J493" s="1"/>
      <c r="K493" s="1"/>
    </row>
    <row r="494" spans="1:11" s="19" customFormat="1" ht="20.100000000000001" customHeight="1" outlineLevel="1">
      <c r="A494" s="8"/>
      <c r="B494" s="11"/>
      <c r="C494" s="11"/>
      <c r="D494" s="11"/>
      <c r="E494" s="12"/>
      <c r="F494" s="10"/>
      <c r="G494" s="22"/>
      <c r="H494" s="21"/>
      <c r="I494" s="1"/>
      <c r="J494" s="1"/>
      <c r="K494" s="1"/>
    </row>
    <row r="495" spans="1:11" s="34" customFormat="1" ht="20.100000000000001" customHeight="1" outlineLevel="1">
      <c r="A495" s="8"/>
      <c r="B495" s="11"/>
      <c r="C495" s="11"/>
      <c r="D495" s="11"/>
      <c r="E495" s="12"/>
      <c r="F495" s="10"/>
      <c r="G495" s="22"/>
      <c r="H495" s="21"/>
      <c r="I495" s="1"/>
      <c r="J495" s="1"/>
      <c r="K495" s="1"/>
    </row>
    <row r="496" spans="1:11" s="34" customFormat="1" ht="20.100000000000001" customHeight="1" outlineLevel="1">
      <c r="A496" s="35"/>
      <c r="B496" s="11"/>
      <c r="C496" s="11"/>
      <c r="D496" s="11"/>
      <c r="E496" s="12"/>
      <c r="F496" s="10"/>
      <c r="G496" s="22"/>
      <c r="H496" s="21"/>
      <c r="I496" s="1"/>
      <c r="J496" s="1"/>
      <c r="K496" s="1"/>
    </row>
    <row r="497" spans="1:11" s="34" customFormat="1" ht="20.100000000000001" customHeight="1" outlineLevel="1">
      <c r="A497" s="8"/>
      <c r="B497" s="11"/>
      <c r="C497" s="11"/>
      <c r="D497" s="11"/>
      <c r="E497" s="12"/>
      <c r="F497" s="10"/>
      <c r="G497" s="22"/>
      <c r="H497" s="21"/>
      <c r="I497" s="1"/>
      <c r="J497" s="1"/>
      <c r="K497" s="1"/>
    </row>
    <row r="498" spans="1:11" s="19" customFormat="1" ht="20.100000000000001" customHeight="1" outlineLevel="1">
      <c r="A498" s="8"/>
      <c r="B498" s="11"/>
      <c r="C498" s="11"/>
      <c r="D498" s="11"/>
      <c r="E498" s="12"/>
      <c r="F498" s="10"/>
      <c r="G498" s="22"/>
      <c r="H498" s="21"/>
      <c r="I498" s="1"/>
      <c r="J498" s="1"/>
      <c r="K498" s="1"/>
    </row>
    <row r="499" spans="1:11" ht="20.100000000000001" customHeight="1">
      <c r="A499" s="8"/>
    </row>
    <row r="500" spans="1:11" ht="20.100000000000001" customHeight="1">
      <c r="A500" s="8"/>
    </row>
    <row r="501" spans="1:11" ht="20.100000000000001" customHeight="1" outlineLevel="1">
      <c r="A501" s="8"/>
    </row>
    <row r="502" spans="1:11" ht="20.100000000000001" customHeight="1" outlineLevel="1">
      <c r="A502" s="35"/>
    </row>
    <row r="503" spans="1:11" ht="20.100000000000001" customHeight="1" outlineLevel="1">
      <c r="A503" s="8"/>
    </row>
    <row r="504" spans="1:11" ht="20.100000000000001" customHeight="1" outlineLevel="1">
      <c r="A504" s="35"/>
    </row>
    <row r="505" spans="1:11" ht="20.100000000000001" customHeight="1">
      <c r="A505" s="8"/>
    </row>
    <row r="506" spans="1:11" ht="20.100000000000001" customHeight="1" collapsed="1">
      <c r="A506" s="35"/>
    </row>
    <row r="507" spans="1:11" s="19" customFormat="1" ht="20.100000000000001" customHeight="1" outlineLevel="1">
      <c r="A507" s="8"/>
      <c r="B507" s="11"/>
      <c r="C507" s="11"/>
      <c r="D507" s="11"/>
      <c r="E507" s="12"/>
      <c r="F507" s="10"/>
      <c r="G507" s="22"/>
      <c r="H507" s="21"/>
      <c r="I507" s="1"/>
      <c r="J507" s="1"/>
      <c r="K507" s="1"/>
    </row>
    <row r="508" spans="1:11" s="19" customFormat="1" ht="20.100000000000001" customHeight="1" outlineLevel="1">
      <c r="A508" s="35"/>
      <c r="B508" s="11"/>
      <c r="C508" s="11"/>
      <c r="D508" s="11"/>
      <c r="E508" s="12"/>
      <c r="F508" s="10"/>
      <c r="G508" s="22"/>
      <c r="H508" s="21"/>
      <c r="I508" s="1"/>
      <c r="J508" s="1"/>
      <c r="K508" s="1"/>
    </row>
    <row r="509" spans="1:11" s="19" customFormat="1" ht="20.100000000000001" customHeight="1" outlineLevel="1">
      <c r="A509" s="8"/>
      <c r="B509" s="11"/>
      <c r="C509" s="11"/>
      <c r="D509" s="11"/>
      <c r="E509" s="12"/>
      <c r="F509" s="10"/>
      <c r="G509" s="22"/>
      <c r="H509" s="21"/>
      <c r="I509" s="1"/>
      <c r="J509" s="1"/>
      <c r="K509" s="1"/>
    </row>
    <row r="510" spans="1:11" s="34" customFormat="1" ht="20.100000000000001" customHeight="1" outlineLevel="1">
      <c r="A510" s="35"/>
      <c r="B510" s="11"/>
      <c r="C510" s="11"/>
      <c r="D510" s="11"/>
      <c r="E510" s="12"/>
      <c r="F510" s="10"/>
      <c r="G510" s="22"/>
      <c r="H510" s="21"/>
      <c r="I510" s="1"/>
      <c r="J510" s="1"/>
      <c r="K510" s="1"/>
    </row>
    <row r="511" spans="1:11" s="34" customFormat="1" ht="20.100000000000001" customHeight="1" outlineLevel="1">
      <c r="A511" s="35"/>
      <c r="B511" s="11"/>
      <c r="C511" s="11"/>
      <c r="D511" s="11"/>
      <c r="E511" s="12"/>
      <c r="F511" s="10"/>
      <c r="G511" s="22"/>
      <c r="H511" s="21"/>
      <c r="I511" s="1"/>
      <c r="J511" s="1"/>
      <c r="K511" s="1"/>
    </row>
    <row r="512" spans="1:11" s="19" customFormat="1" ht="30" customHeight="1" outlineLevel="1">
      <c r="A512" s="35"/>
      <c r="B512" s="11"/>
      <c r="C512" s="11"/>
      <c r="D512" s="11"/>
      <c r="E512" s="12"/>
      <c r="F512" s="10"/>
      <c r="G512" s="22"/>
      <c r="H512" s="21"/>
      <c r="I512" s="1"/>
      <c r="J512" s="1"/>
      <c r="K512" s="1"/>
    </row>
    <row r="513" spans="1:11" s="34" customFormat="1" ht="20.100000000000001" customHeight="1" outlineLevel="1">
      <c r="A513" s="35"/>
      <c r="B513" s="11"/>
      <c r="C513" s="11"/>
      <c r="D513" s="11"/>
      <c r="E513" s="12"/>
      <c r="F513" s="10"/>
      <c r="G513" s="22"/>
      <c r="H513" s="21"/>
      <c r="I513" s="1"/>
      <c r="J513" s="1"/>
      <c r="K513" s="1"/>
    </row>
    <row r="514" spans="1:11" s="19" customFormat="1" ht="20.100000000000001" customHeight="1" outlineLevel="1">
      <c r="A514" s="8"/>
      <c r="B514" s="11"/>
      <c r="C514" s="11"/>
      <c r="D514" s="11"/>
      <c r="E514" s="12"/>
      <c r="F514" s="10"/>
      <c r="G514" s="22"/>
      <c r="H514" s="21"/>
      <c r="I514" s="1"/>
      <c r="J514" s="1"/>
      <c r="K514" s="1"/>
    </row>
    <row r="515" spans="1:11" s="34" customFormat="1" ht="20.100000000000001" customHeight="1" outlineLevel="1">
      <c r="A515" s="8"/>
      <c r="B515" s="11"/>
      <c r="C515" s="11"/>
      <c r="D515" s="11"/>
      <c r="E515" s="12"/>
      <c r="F515" s="10"/>
      <c r="G515" s="22"/>
      <c r="H515" s="21"/>
      <c r="I515" s="1"/>
      <c r="J515" s="1"/>
      <c r="K515" s="1"/>
    </row>
    <row r="516" spans="1:11" s="19" customFormat="1" ht="20.100000000000001" customHeight="1" outlineLevel="1">
      <c r="A516" s="35"/>
      <c r="B516" s="11"/>
      <c r="C516" s="11"/>
      <c r="D516" s="11"/>
      <c r="E516" s="12"/>
      <c r="F516" s="10"/>
      <c r="G516" s="22"/>
      <c r="H516" s="21"/>
      <c r="I516" s="1"/>
      <c r="J516" s="1"/>
      <c r="K516" s="1"/>
    </row>
    <row r="517" spans="1:11" s="19" customFormat="1" ht="20.100000000000001" customHeight="1" outlineLevel="1">
      <c r="A517" s="8"/>
      <c r="B517" s="11"/>
      <c r="C517" s="11"/>
      <c r="D517" s="11"/>
      <c r="E517" s="12"/>
      <c r="F517" s="10"/>
      <c r="G517" s="22"/>
      <c r="H517" s="21"/>
      <c r="I517" s="1"/>
      <c r="J517" s="1"/>
      <c r="K517" s="1"/>
    </row>
    <row r="518" spans="1:11" s="19" customFormat="1" ht="30" customHeight="1" outlineLevel="1">
      <c r="A518" s="8"/>
      <c r="B518" s="11"/>
      <c r="C518" s="11"/>
      <c r="D518" s="11"/>
      <c r="E518" s="12"/>
      <c r="F518" s="10"/>
      <c r="G518" s="22"/>
      <c r="H518" s="21"/>
      <c r="I518" s="1"/>
      <c r="J518" s="1"/>
      <c r="K518" s="1"/>
    </row>
    <row r="519" spans="1:11" s="19" customFormat="1" ht="20.100000000000001" customHeight="1" outlineLevel="1">
      <c r="A519" s="8"/>
      <c r="B519" s="11"/>
      <c r="C519" s="11"/>
      <c r="D519" s="11"/>
      <c r="E519" s="12"/>
      <c r="F519" s="10"/>
      <c r="G519" s="22"/>
      <c r="H519" s="21"/>
      <c r="I519" s="1"/>
      <c r="J519" s="1"/>
      <c r="K519" s="1"/>
    </row>
    <row r="520" spans="1:11" ht="20.100000000000001" customHeight="1" outlineLevel="1">
      <c r="A520" s="35"/>
    </row>
    <row r="521" spans="1:11" ht="20.100000000000001" customHeight="1">
      <c r="A521" s="8"/>
    </row>
    <row r="522" spans="1:11" ht="20.100000000000001" customHeight="1">
      <c r="A522" s="8"/>
    </row>
    <row r="523" spans="1:11" ht="30" customHeight="1" outlineLevel="1">
      <c r="A523" s="35"/>
    </row>
    <row r="524" spans="1:11" ht="20.100000000000001" customHeight="1" outlineLevel="1">
      <c r="A524" s="35"/>
    </row>
    <row r="525" spans="1:11" ht="27.75" customHeight="1" outlineLevel="1">
      <c r="A525" s="8"/>
    </row>
    <row r="526" spans="1:11" s="13" customFormat="1" ht="20.100000000000001" customHeight="1" outlineLevel="1">
      <c r="A526" s="35"/>
      <c r="B526" s="11"/>
      <c r="C526" s="11"/>
      <c r="D526" s="11"/>
      <c r="E526" s="12"/>
      <c r="F526" s="10"/>
      <c r="G526" s="22"/>
      <c r="H526" s="21"/>
      <c r="I526" s="1"/>
      <c r="J526" s="1"/>
      <c r="K526" s="1"/>
    </row>
    <row r="527" spans="1:11" s="13" customFormat="1" ht="20.100000000000001" customHeight="1" outlineLevel="1">
      <c r="A527" s="35"/>
      <c r="B527" s="11"/>
      <c r="C527" s="11"/>
      <c r="D527" s="11"/>
      <c r="E527" s="12"/>
      <c r="F527" s="10"/>
      <c r="G527" s="22"/>
      <c r="H527" s="21"/>
      <c r="I527" s="1"/>
      <c r="J527" s="1"/>
      <c r="K527" s="1"/>
    </row>
    <row r="528" spans="1:11" s="13" customFormat="1" ht="20.100000000000001" customHeight="1" outlineLevel="1">
      <c r="A528" s="8"/>
      <c r="B528" s="11"/>
      <c r="C528" s="11"/>
      <c r="D528" s="11"/>
      <c r="E528" s="12"/>
      <c r="F528" s="10"/>
      <c r="G528" s="22"/>
      <c r="H528" s="21"/>
      <c r="I528" s="1"/>
      <c r="J528" s="1"/>
      <c r="K528" s="1"/>
    </row>
    <row r="529" spans="1:11" s="13" customFormat="1" ht="20.100000000000001" customHeight="1" outlineLevel="1">
      <c r="A529" s="8"/>
      <c r="B529" s="11"/>
      <c r="C529" s="11"/>
      <c r="D529" s="11"/>
      <c r="E529" s="12"/>
      <c r="F529" s="10"/>
      <c r="G529" s="22"/>
      <c r="H529" s="21"/>
      <c r="I529" s="1"/>
      <c r="J529" s="1"/>
      <c r="K529" s="1"/>
    </row>
    <row r="530" spans="1:11" s="13" customFormat="1" ht="20.100000000000001" customHeight="1" outlineLevel="1">
      <c r="A530" s="35"/>
      <c r="B530" s="11"/>
      <c r="C530" s="11"/>
      <c r="D530" s="11"/>
      <c r="E530" s="12"/>
      <c r="F530" s="10"/>
      <c r="G530" s="22"/>
      <c r="H530" s="21"/>
      <c r="I530" s="1"/>
      <c r="J530" s="1"/>
      <c r="K530" s="1"/>
    </row>
    <row r="531" spans="1:11" s="13" customFormat="1" ht="20.100000000000001" customHeight="1" outlineLevel="1">
      <c r="A531" s="8"/>
      <c r="B531" s="11"/>
      <c r="C531" s="11"/>
      <c r="D531" s="11"/>
      <c r="E531" s="12"/>
      <c r="F531" s="10"/>
      <c r="G531" s="22"/>
      <c r="H531" s="21"/>
      <c r="I531" s="1"/>
      <c r="J531" s="1"/>
      <c r="K531" s="1"/>
    </row>
    <row r="532" spans="1:11" s="13" customFormat="1" ht="20.100000000000001" customHeight="1" outlineLevel="1">
      <c r="A532" s="35"/>
      <c r="B532" s="11"/>
      <c r="C532" s="11"/>
      <c r="D532" s="11"/>
      <c r="E532" s="12"/>
      <c r="F532" s="10"/>
      <c r="G532" s="22"/>
      <c r="H532" s="21"/>
      <c r="I532" s="1"/>
      <c r="J532" s="1"/>
      <c r="K532" s="1"/>
    </row>
    <row r="533" spans="1:11" s="13" customFormat="1" ht="20.100000000000001" customHeight="1" outlineLevel="1">
      <c r="A533" s="35"/>
      <c r="B533" s="11"/>
      <c r="C533" s="11"/>
      <c r="D533" s="11"/>
      <c r="E533" s="12"/>
      <c r="F533" s="10"/>
      <c r="G533" s="22"/>
      <c r="H533" s="21"/>
      <c r="I533" s="1"/>
      <c r="J533" s="1"/>
      <c r="K533" s="1"/>
    </row>
    <row r="534" spans="1:11" s="13" customFormat="1" ht="20.100000000000001" customHeight="1" outlineLevel="1">
      <c r="A534" s="35"/>
      <c r="B534" s="11"/>
      <c r="C534" s="11"/>
      <c r="D534" s="11"/>
      <c r="E534" s="12"/>
      <c r="F534" s="10"/>
      <c r="G534" s="22"/>
      <c r="H534" s="21"/>
      <c r="I534" s="1"/>
      <c r="J534" s="1"/>
      <c r="K534" s="1"/>
    </row>
    <row r="535" spans="1:11" s="13" customFormat="1" ht="20.100000000000001" customHeight="1" outlineLevel="1">
      <c r="A535" s="8"/>
      <c r="B535" s="11"/>
      <c r="C535" s="11"/>
      <c r="D535" s="11"/>
      <c r="E535" s="12"/>
      <c r="F535" s="10"/>
      <c r="G535" s="22"/>
      <c r="H535" s="21"/>
      <c r="I535" s="1"/>
      <c r="J535" s="1"/>
      <c r="K535" s="1"/>
    </row>
    <row r="536" spans="1:11" s="13" customFormat="1" ht="20.100000000000001" customHeight="1" outlineLevel="1">
      <c r="A536" s="35"/>
      <c r="B536" s="11"/>
      <c r="C536" s="11"/>
      <c r="D536" s="11"/>
      <c r="E536" s="12"/>
      <c r="F536" s="10"/>
      <c r="G536" s="22"/>
      <c r="H536" s="21"/>
      <c r="I536" s="1"/>
      <c r="J536" s="1"/>
      <c r="K536" s="1"/>
    </row>
    <row r="537" spans="1:11" s="13" customFormat="1" ht="30" customHeight="1" outlineLevel="1">
      <c r="A537" s="35"/>
      <c r="B537" s="11"/>
      <c r="C537" s="11"/>
      <c r="D537" s="11"/>
      <c r="E537" s="12"/>
      <c r="F537" s="10"/>
      <c r="G537" s="22"/>
      <c r="H537" s="21"/>
      <c r="I537" s="1"/>
      <c r="J537" s="1"/>
      <c r="K537" s="1"/>
    </row>
    <row r="538" spans="1:11" s="13" customFormat="1" ht="20.100000000000001" customHeight="1" outlineLevel="1">
      <c r="A538" s="35"/>
      <c r="B538" s="11"/>
      <c r="C538" s="11"/>
      <c r="D538" s="11"/>
      <c r="E538" s="12"/>
      <c r="F538" s="10"/>
      <c r="G538" s="22"/>
      <c r="H538" s="21"/>
      <c r="I538" s="1"/>
      <c r="J538" s="1"/>
      <c r="K538" s="1"/>
    </row>
    <row r="539" spans="1:11" ht="20.100000000000001" customHeight="1" outlineLevel="1">
      <c r="A539" s="8"/>
    </row>
    <row r="540" spans="1:11" ht="20.100000000000001" customHeight="1">
      <c r="A540" s="35"/>
    </row>
    <row r="541" spans="1:11" ht="20.100000000000001" customHeight="1">
      <c r="A541" s="35"/>
    </row>
    <row r="542" spans="1:11" ht="20.100000000000001" customHeight="1" outlineLevel="1">
      <c r="A542" s="35"/>
    </row>
    <row r="543" spans="1:11" ht="20.100000000000001" customHeight="1" outlineLevel="1">
      <c r="A543" s="8"/>
    </row>
    <row r="544" spans="1:11" ht="20.100000000000001" customHeight="1">
      <c r="A544" s="8"/>
    </row>
    <row r="545" spans="1:11" ht="20.100000000000001" customHeight="1">
      <c r="A545" s="8"/>
    </row>
    <row r="546" spans="1:11" ht="20.100000000000001" customHeight="1" collapsed="1">
      <c r="A546" s="8"/>
    </row>
    <row r="547" spans="1:11" ht="20.100000000000001" customHeight="1">
      <c r="A547" s="8"/>
    </row>
    <row r="548" spans="1:11" s="21" customFormat="1">
      <c r="A548" s="8"/>
      <c r="B548" s="11"/>
      <c r="C548" s="11"/>
      <c r="D548" s="11"/>
      <c r="E548" s="12"/>
      <c r="F548" s="10"/>
      <c r="G548" s="22"/>
      <c r="I548" s="1"/>
      <c r="J548" s="1"/>
      <c r="K548" s="1"/>
    </row>
    <row r="549" spans="1:11" ht="52.5" customHeight="1">
      <c r="A549" s="8"/>
    </row>
    <row r="550" spans="1:11">
      <c r="A550" s="8"/>
    </row>
    <row r="551" spans="1:11">
      <c r="A551" s="8"/>
    </row>
    <row r="552" spans="1:11">
      <c r="A552" s="8"/>
      <c r="K552" s="32"/>
    </row>
    <row r="553" spans="1:11">
      <c r="A553" s="8"/>
      <c r="K553" s="32"/>
    </row>
    <row r="554" spans="1:11">
      <c r="A554" s="8"/>
    </row>
    <row r="555" spans="1:11">
      <c r="A555" s="35"/>
    </row>
    <row r="556" spans="1:11">
      <c r="A556" s="35"/>
    </row>
    <row r="557" spans="1:11">
      <c r="A557" s="8"/>
    </row>
    <row r="558" spans="1:11">
      <c r="A558" s="35"/>
    </row>
    <row r="559" spans="1:11">
      <c r="A559" s="8"/>
    </row>
    <row r="560" spans="1:11">
      <c r="A560" s="35"/>
    </row>
    <row r="561" spans="1:11">
      <c r="A561" s="8"/>
    </row>
    <row r="562" spans="1:11">
      <c r="A562" s="8"/>
    </row>
    <row r="563" spans="1:11">
      <c r="A563" s="8"/>
    </row>
    <row r="564" spans="1:11">
      <c r="A564" s="8"/>
    </row>
    <row r="565" spans="1:11">
      <c r="A565" s="8"/>
    </row>
    <row r="566" spans="1:11">
      <c r="A566" s="8"/>
    </row>
    <row r="567" spans="1:11">
      <c r="A567" s="8"/>
    </row>
    <row r="568" spans="1:11">
      <c r="A568" s="8"/>
    </row>
    <row r="569" spans="1:11">
      <c r="A569" s="8"/>
    </row>
    <row r="570" spans="1:11">
      <c r="A570" s="8"/>
      <c r="K570" s="21"/>
    </row>
    <row r="571" spans="1:11">
      <c r="A571" s="8"/>
    </row>
    <row r="572" spans="1:11">
      <c r="A572" s="8"/>
    </row>
    <row r="573" spans="1:11">
      <c r="A573" s="35"/>
      <c r="K573" s="21"/>
    </row>
    <row r="574" spans="1:11">
      <c r="A574" s="8"/>
    </row>
    <row r="575" spans="1:11">
      <c r="A575" s="8"/>
    </row>
    <row r="576" spans="1:11">
      <c r="A576" s="8"/>
    </row>
    <row r="577" spans="1:1">
      <c r="A577" s="8"/>
    </row>
    <row r="578" spans="1:1">
      <c r="A578" s="8"/>
    </row>
    <row r="579" spans="1:1">
      <c r="A579" s="8"/>
    </row>
    <row r="580" spans="1:1">
      <c r="A580" s="8"/>
    </row>
    <row r="581" spans="1:1">
      <c r="A581" s="8"/>
    </row>
    <row r="582" spans="1:1">
      <c r="A582" s="8"/>
    </row>
    <row r="583" spans="1:1">
      <c r="A583" s="8"/>
    </row>
    <row r="584" spans="1:1">
      <c r="A584" s="8"/>
    </row>
    <row r="585" spans="1:1">
      <c r="A585" s="8"/>
    </row>
    <row r="586" spans="1:1">
      <c r="A586" s="8"/>
    </row>
    <row r="587" spans="1:1">
      <c r="A587" s="8"/>
    </row>
    <row r="588" spans="1:1">
      <c r="A588" s="8"/>
    </row>
    <row r="589" spans="1:1">
      <c r="A589" s="8"/>
    </row>
    <row r="590" spans="1:1">
      <c r="A590" s="8"/>
    </row>
  </sheetData>
  <mergeCells count="8">
    <mergeCell ref="E2:G2"/>
    <mergeCell ref="B22:I22"/>
    <mergeCell ref="B14:D14"/>
    <mergeCell ref="B18:D18"/>
    <mergeCell ref="B20:I20"/>
    <mergeCell ref="E18:J18"/>
    <mergeCell ref="E14:J14"/>
    <mergeCell ref="B16:I16"/>
  </mergeCells>
  <phoneticPr fontId="34" type="noConversion"/>
  <conditionalFormatting sqref="G11">
    <cfRule type="cellIs" dxfId="30" priority="109" stopIfTrue="1" operator="equal">
      <formula>0</formula>
    </cfRule>
  </conditionalFormatting>
  <conditionalFormatting sqref="H11:I11">
    <cfRule type="cellIs" dxfId="29" priority="51" stopIfTrue="1" operator="equal">
      <formula>0</formula>
    </cfRule>
  </conditionalFormatting>
  <conditionalFormatting sqref="G19">
    <cfRule type="cellIs" dxfId="28" priority="41" stopIfTrue="1" operator="equal">
      <formula>0</formula>
    </cfRule>
  </conditionalFormatting>
  <printOptions horizontalCentered="1" verticalCentered="1"/>
  <pageMargins left="0.27559055118110237" right="0.35433070866141736" top="0.19685039370078741" bottom="0.19685039370078741" header="0.35433070866141736" footer="0.19685039370078741"/>
  <pageSetup paperSize="9" scale="71" fitToHeight="0" orientation="landscape" r:id="rId1"/>
  <headerFooter scaleWithDoc="0" alignWithMargins="0"/>
  <rowBreaks count="1" manualBreakCount="1">
    <brk id="3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J569"/>
  <sheetViews>
    <sheetView showGridLines="0" view="pageBreakPreview" zoomScale="80" zoomScaleNormal="80" zoomScaleSheetLayoutView="80" workbookViewId="0">
      <selection activeCell="E12" sqref="E12"/>
    </sheetView>
  </sheetViews>
  <sheetFormatPr defaultRowHeight="12.75" outlineLevelRow="1"/>
  <cols>
    <col min="1" max="1" width="5.5" style="10" customWidth="1"/>
    <col min="2" max="2" width="8.625" style="11" customWidth="1"/>
    <col min="3" max="3" width="9.875" style="11" customWidth="1"/>
    <col min="4" max="4" width="9.375" style="11" customWidth="1"/>
    <col min="5" max="5" width="65.875" style="12" customWidth="1"/>
    <col min="6" max="6" width="11.5" style="22" customWidth="1"/>
    <col min="7" max="7" width="14.5" style="21" customWidth="1"/>
    <col min="8" max="8" width="19.875" style="1" customWidth="1"/>
    <col min="9" max="9" width="14.875" style="1" customWidth="1"/>
    <col min="10" max="10" width="5.875" style="1" customWidth="1"/>
    <col min="11" max="11" width="11.125" style="1" customWidth="1"/>
    <col min="12" max="16384" width="9" style="1"/>
  </cols>
  <sheetData>
    <row r="1" spans="1:10" ht="16.5" customHeight="1">
      <c r="A1" s="45" t="s">
        <v>12</v>
      </c>
      <c r="B1" s="206" t="s">
        <v>13</v>
      </c>
      <c r="C1" s="207"/>
      <c r="D1" s="207"/>
      <c r="E1" s="207"/>
      <c r="F1" s="207"/>
      <c r="G1" s="207"/>
      <c r="H1" s="207"/>
      <c r="I1" s="208"/>
    </row>
    <row r="2" spans="1:10" ht="18.75" customHeight="1">
      <c r="A2" s="6"/>
      <c r="B2" s="209"/>
      <c r="C2" s="210"/>
      <c r="D2" s="210"/>
      <c r="E2" s="210"/>
      <c r="F2" s="210"/>
      <c r="G2" s="210"/>
      <c r="H2" s="210"/>
      <c r="I2" s="211"/>
    </row>
    <row r="3" spans="1:10" ht="21" customHeight="1" thickBot="1">
      <c r="A3" s="6"/>
      <c r="B3" s="212"/>
      <c r="C3" s="213"/>
      <c r="D3" s="213"/>
      <c r="E3" s="213"/>
      <c r="F3" s="213"/>
      <c r="G3" s="213"/>
      <c r="H3" s="213"/>
      <c r="I3" s="214"/>
    </row>
    <row r="4" spans="1:10" ht="20.100000000000001" customHeight="1">
      <c r="B4" s="42" t="s">
        <v>195</v>
      </c>
      <c r="C4" s="4"/>
      <c r="D4" s="4"/>
      <c r="E4" s="5"/>
      <c r="F4" s="151"/>
      <c r="G4" s="28"/>
      <c r="H4" s="27"/>
      <c r="I4" s="6"/>
      <c r="J4" s="6"/>
    </row>
    <row r="5" spans="1:10" ht="17.25" customHeight="1">
      <c r="A5" s="35"/>
      <c r="B5" s="47" t="s">
        <v>196</v>
      </c>
      <c r="C5" s="47"/>
      <c r="D5" s="4"/>
      <c r="E5" s="5"/>
      <c r="F5" s="151"/>
      <c r="G5" s="22"/>
      <c r="H5" s="21"/>
      <c r="I5" s="6"/>
      <c r="J5" s="6"/>
    </row>
    <row r="6" spans="1:10" ht="19.5" customHeight="1">
      <c r="B6" s="47" t="s">
        <v>209</v>
      </c>
      <c r="C6" s="47"/>
      <c r="D6" s="16"/>
      <c r="E6" s="16"/>
      <c r="F6" s="16"/>
      <c r="G6" s="16"/>
      <c r="H6" s="16"/>
      <c r="I6" s="16"/>
      <c r="J6" s="16"/>
    </row>
    <row r="7" spans="1:10" ht="15" customHeight="1">
      <c r="A7" s="35"/>
      <c r="B7" s="42"/>
      <c r="C7" s="41"/>
      <c r="F7" s="10"/>
      <c r="G7" s="22"/>
      <c r="H7" s="21"/>
    </row>
    <row r="8" spans="1:10" ht="18" customHeight="1">
      <c r="A8" s="7"/>
      <c r="B8" s="44" t="s">
        <v>15</v>
      </c>
      <c r="C8" s="16"/>
      <c r="E8" s="1"/>
      <c r="F8" s="40" t="s">
        <v>191</v>
      </c>
      <c r="G8" s="39"/>
      <c r="H8" s="31" t="s">
        <v>14</v>
      </c>
      <c r="I8" s="15">
        <f>Orçamento!J22</f>
        <v>29989.91</v>
      </c>
    </row>
    <row r="9" spans="1:10" ht="18" customHeight="1"/>
    <row r="10" spans="1:10" ht="18" customHeight="1">
      <c r="A10" s="9"/>
      <c r="B10" s="218" t="s">
        <v>1</v>
      </c>
      <c r="C10" s="219"/>
      <c r="D10" s="220"/>
      <c r="E10" s="96" t="s">
        <v>4</v>
      </c>
      <c r="F10" s="97"/>
      <c r="G10" s="98"/>
      <c r="H10" s="150"/>
      <c r="I10" s="98" t="s">
        <v>7</v>
      </c>
    </row>
    <row r="11" spans="1:10" ht="8.25" customHeight="1">
      <c r="A11" s="35"/>
      <c r="B11" s="35"/>
      <c r="C11" s="35"/>
      <c r="D11" s="35"/>
      <c r="E11" s="18"/>
      <c r="F11" s="24"/>
      <c r="G11" s="23"/>
      <c r="H11" s="9"/>
      <c r="I11" s="9"/>
    </row>
    <row r="12" spans="1:10" ht="15" customHeight="1">
      <c r="A12" s="35"/>
      <c r="B12" s="215"/>
      <c r="C12" s="216"/>
      <c r="D12" s="217"/>
      <c r="E12" s="14"/>
      <c r="F12" s="26"/>
      <c r="G12" s="149"/>
      <c r="H12" s="14"/>
      <c r="I12" s="15">
        <f>Orçamento!J26</f>
        <v>0</v>
      </c>
    </row>
    <row r="13" spans="1:10" ht="12" customHeight="1">
      <c r="A13" s="35"/>
      <c r="B13" s="35"/>
      <c r="C13" s="35"/>
      <c r="D13" s="35"/>
      <c r="E13" s="18"/>
      <c r="F13" s="24"/>
      <c r="G13" s="23"/>
      <c r="H13" s="9"/>
      <c r="I13" s="16"/>
    </row>
    <row r="14" spans="1:10" ht="9" customHeight="1" outlineLevel="1">
      <c r="A14" s="35"/>
      <c r="B14" s="35"/>
      <c r="C14" s="35"/>
      <c r="D14" s="35"/>
      <c r="E14" s="18"/>
      <c r="F14" s="24"/>
      <c r="G14" s="23"/>
      <c r="H14" s="9"/>
      <c r="I14" s="16"/>
    </row>
    <row r="15" spans="1:10" ht="9.75" hidden="1" customHeight="1" outlineLevel="1">
      <c r="A15" s="35"/>
      <c r="B15" s="35"/>
      <c r="C15" s="35"/>
      <c r="D15" s="35"/>
      <c r="E15" s="18"/>
      <c r="F15" s="24"/>
      <c r="G15" s="23"/>
      <c r="H15" s="9"/>
      <c r="I15" s="16"/>
    </row>
    <row r="16" spans="1:10" ht="21" hidden="1" customHeight="1" outlineLevel="1">
      <c r="A16" s="35"/>
      <c r="B16" s="215">
        <f>Orçamento!B18</f>
        <v>7</v>
      </c>
      <c r="C16" s="216"/>
      <c r="D16" s="217"/>
      <c r="E16" s="14" t="str">
        <f>Orçamento!E18</f>
        <v>LIMPEZA</v>
      </c>
      <c r="F16" s="25"/>
      <c r="G16" s="149">
        <f>ROUND(I16/$I$8,4)</f>
        <v>0</v>
      </c>
      <c r="H16" s="14"/>
      <c r="I16" s="20">
        <f>Orçamento!J20</f>
        <v>0</v>
      </c>
    </row>
    <row r="17" spans="1:10" ht="20.25" customHeight="1" outlineLevel="1">
      <c r="A17" s="35"/>
    </row>
    <row r="18" spans="1:10" ht="10.5" customHeight="1" outlineLevel="1"/>
    <row r="19" spans="1:10" ht="20.100000000000001" customHeight="1" outlineLevel="1">
      <c r="A19" s="77"/>
      <c r="B19" s="43" t="s">
        <v>59</v>
      </c>
      <c r="C19" s="41"/>
      <c r="F19" s="11"/>
      <c r="G19" s="154"/>
      <c r="H19" s="155"/>
      <c r="J19" s="34"/>
    </row>
    <row r="20" spans="1:10" ht="15.75" customHeight="1" outlineLevel="1">
      <c r="A20" s="77"/>
      <c r="B20" s="43"/>
      <c r="C20" s="41"/>
      <c r="D20" s="160" t="s">
        <v>189</v>
      </c>
      <c r="E20" s="34"/>
      <c r="F20" s="11"/>
      <c r="G20" s="204" t="s">
        <v>44</v>
      </c>
      <c r="H20" s="204"/>
      <c r="J20" s="34"/>
    </row>
    <row r="21" spans="1:10" ht="13.5" customHeight="1" outlineLevel="1">
      <c r="A21" s="77"/>
      <c r="F21" s="83"/>
      <c r="G21" s="205" t="s">
        <v>181</v>
      </c>
      <c r="H21" s="205"/>
      <c r="I21" s="78"/>
      <c r="J21" s="34"/>
    </row>
    <row r="22" spans="1:10" ht="20.100000000000001" customHeight="1" outlineLevel="1" collapsed="1"/>
    <row r="23" spans="1:10" ht="19.5" customHeight="1"/>
    <row r="24" spans="1:10" ht="20.100000000000001" customHeight="1">
      <c r="A24" s="77"/>
      <c r="F24" s="83"/>
      <c r="G24" s="79"/>
      <c r="I24" s="84"/>
    </row>
    <row r="25" spans="1:10" ht="23.25" customHeight="1" outlineLevel="1">
      <c r="A25" s="35"/>
    </row>
    <row r="26" spans="1:10" ht="21.75" customHeight="1" outlineLevel="1">
      <c r="A26" s="35"/>
    </row>
    <row r="27" spans="1:10" ht="21.75" customHeight="1" outlineLevel="1">
      <c r="A27" s="35"/>
    </row>
    <row r="28" spans="1:10" ht="20.100000000000001" customHeight="1" outlineLevel="1">
      <c r="A28" s="35"/>
    </row>
    <row r="29" spans="1:10" ht="11.25" customHeight="1" outlineLevel="1">
      <c r="A29" s="35"/>
    </row>
    <row r="30" spans="1:10" ht="25.5" customHeight="1" outlineLevel="1">
      <c r="A30" s="35"/>
    </row>
    <row r="31" spans="1:10" ht="30" customHeight="1" outlineLevel="1">
      <c r="A31" s="35"/>
    </row>
    <row r="32" spans="1:10" ht="20.25" customHeight="1" outlineLevel="1">
      <c r="A32" s="35"/>
    </row>
    <row r="33" spans="1:1" ht="17.25" customHeight="1" outlineLevel="1">
      <c r="A33" s="35"/>
    </row>
    <row r="34" spans="1:1" ht="25.5" customHeight="1" outlineLevel="1">
      <c r="A34" s="35"/>
    </row>
    <row r="35" spans="1:1" ht="23.25" customHeight="1" outlineLevel="1">
      <c r="A35" s="35"/>
    </row>
    <row r="36" spans="1:1" ht="20.100000000000001" customHeight="1" outlineLevel="1">
      <c r="A36" s="35"/>
    </row>
    <row r="37" spans="1:1" ht="30" customHeight="1" outlineLevel="1">
      <c r="A37" s="35"/>
    </row>
    <row r="38" spans="1:1" ht="21" customHeight="1" outlineLevel="1">
      <c r="A38" s="35"/>
    </row>
    <row r="39" spans="1:1" ht="30" customHeight="1" outlineLevel="1">
      <c r="A39" s="35"/>
    </row>
    <row r="40" spans="1:1" ht="20.100000000000001" customHeight="1" outlineLevel="1">
      <c r="A40" s="35"/>
    </row>
    <row r="41" spans="1:1" ht="20.100000000000001" customHeight="1" outlineLevel="1">
      <c r="A41" s="35"/>
    </row>
    <row r="42" spans="1:1" ht="20.100000000000001" customHeight="1">
      <c r="A42" s="35"/>
    </row>
    <row r="43" spans="1:1" ht="30" customHeight="1" outlineLevel="1">
      <c r="A43" s="35"/>
    </row>
    <row r="44" spans="1:1" ht="30" customHeight="1" outlineLevel="1">
      <c r="A44" s="35"/>
    </row>
    <row r="45" spans="1:1" ht="30" customHeight="1" outlineLevel="1">
      <c r="A45" s="35"/>
    </row>
    <row r="46" spans="1:1" ht="30" customHeight="1" outlineLevel="1">
      <c r="A46" s="35"/>
    </row>
    <row r="47" spans="1:1" ht="20.100000000000001" customHeight="1" outlineLevel="1">
      <c r="A47" s="35"/>
    </row>
    <row r="48" spans="1:1" ht="39.950000000000003" customHeight="1" outlineLevel="1">
      <c r="A48" s="35"/>
    </row>
    <row r="49" spans="1:9" ht="20.100000000000001" customHeight="1" outlineLevel="1">
      <c r="A49" s="35"/>
    </row>
    <row r="50" spans="1:9" ht="20.100000000000001" customHeight="1">
      <c r="A50" s="35"/>
    </row>
    <row r="51" spans="1:9" ht="20.100000000000001" customHeight="1">
      <c r="A51" s="35"/>
    </row>
    <row r="52" spans="1:9" ht="20.100000000000001" customHeight="1" outlineLevel="1">
      <c r="A52" s="35"/>
    </row>
    <row r="53" spans="1:9" ht="30" customHeight="1" outlineLevel="1">
      <c r="A53" s="35"/>
    </row>
    <row r="54" spans="1:9" s="34" customFormat="1" ht="30" customHeight="1" outlineLevel="1">
      <c r="A54" s="35"/>
      <c r="B54" s="11"/>
      <c r="C54" s="11"/>
      <c r="D54" s="11"/>
      <c r="E54" s="12"/>
      <c r="F54" s="22"/>
      <c r="G54" s="21"/>
      <c r="H54" s="1"/>
      <c r="I54" s="1"/>
    </row>
    <row r="55" spans="1:9" ht="30" customHeight="1" outlineLevel="1">
      <c r="A55" s="35"/>
    </row>
    <row r="56" spans="1:9" ht="30" customHeight="1" outlineLevel="1">
      <c r="A56" s="35"/>
    </row>
    <row r="57" spans="1:9" ht="30" customHeight="1" outlineLevel="1">
      <c r="A57" s="35"/>
    </row>
    <row r="58" spans="1:9" ht="30" customHeight="1" outlineLevel="1">
      <c r="A58" s="35"/>
    </row>
    <row r="59" spans="1:9" ht="20.100000000000001" customHeight="1" outlineLevel="1">
      <c r="A59" s="35"/>
    </row>
    <row r="60" spans="1:9" ht="20.100000000000001" customHeight="1" outlineLevel="1">
      <c r="A60" s="35"/>
    </row>
    <row r="61" spans="1:9" ht="20.100000000000001" customHeight="1" outlineLevel="1">
      <c r="A61" s="35"/>
    </row>
    <row r="62" spans="1:9" ht="20.100000000000001" customHeight="1" outlineLevel="1">
      <c r="A62" s="35"/>
    </row>
    <row r="63" spans="1:9" ht="27.75" customHeight="1" outlineLevel="1">
      <c r="A63" s="35"/>
    </row>
    <row r="64" spans="1:9" ht="38.25" customHeight="1" outlineLevel="1">
      <c r="A64" s="35"/>
    </row>
    <row r="65" spans="1:10" ht="27.75" customHeight="1" outlineLevel="1">
      <c r="A65" s="35"/>
    </row>
    <row r="66" spans="1:10" ht="27.75" customHeight="1" outlineLevel="1">
      <c r="A66" s="35"/>
    </row>
    <row r="67" spans="1:10" ht="27.75" customHeight="1" outlineLevel="1">
      <c r="A67" s="35"/>
    </row>
    <row r="68" spans="1:10" ht="27.75" customHeight="1" outlineLevel="1">
      <c r="A68" s="35"/>
    </row>
    <row r="69" spans="1:10" ht="27.75" customHeight="1" outlineLevel="1">
      <c r="A69" s="35"/>
    </row>
    <row r="70" spans="1:10" s="13" customFormat="1" ht="20.100000000000001" customHeight="1" outlineLevel="1">
      <c r="A70" s="35"/>
      <c r="B70" s="11"/>
      <c r="C70" s="11"/>
      <c r="D70" s="11"/>
      <c r="E70" s="12"/>
      <c r="F70" s="22"/>
      <c r="G70" s="21"/>
      <c r="H70" s="1"/>
      <c r="I70" s="1"/>
      <c r="J70" s="1"/>
    </row>
    <row r="71" spans="1:10" s="13" customFormat="1" ht="30" customHeight="1" outlineLevel="1">
      <c r="A71" s="35"/>
      <c r="B71" s="11"/>
      <c r="C71" s="11"/>
      <c r="D71" s="11"/>
      <c r="E71" s="12"/>
      <c r="F71" s="22"/>
      <c r="G71" s="21"/>
      <c r="H71" s="1"/>
      <c r="I71" s="1"/>
      <c r="J71" s="1"/>
    </row>
    <row r="72" spans="1:10" s="13" customFormat="1" ht="30" customHeight="1" outlineLevel="1">
      <c r="A72" s="35"/>
      <c r="B72" s="11"/>
      <c r="C72" s="11"/>
      <c r="D72" s="11"/>
      <c r="E72" s="12"/>
      <c r="F72" s="22"/>
      <c r="G72" s="21"/>
      <c r="H72" s="1"/>
      <c r="I72" s="1"/>
      <c r="J72" s="1"/>
    </row>
    <row r="73" spans="1:10" s="13" customFormat="1" ht="20.100000000000001" customHeight="1" outlineLevel="1">
      <c r="A73" s="35"/>
      <c r="B73" s="11"/>
      <c r="C73" s="11"/>
      <c r="D73" s="11"/>
      <c r="E73" s="12"/>
      <c r="F73" s="22"/>
      <c r="G73" s="21"/>
      <c r="H73" s="1"/>
      <c r="I73" s="1"/>
      <c r="J73" s="1"/>
    </row>
    <row r="74" spans="1:10" s="13" customFormat="1" ht="20.100000000000001" customHeight="1" outlineLevel="1">
      <c r="A74" s="35"/>
      <c r="B74" s="11"/>
      <c r="C74" s="11"/>
      <c r="D74" s="11"/>
      <c r="E74" s="12"/>
      <c r="F74" s="22"/>
      <c r="G74" s="21"/>
      <c r="H74" s="1"/>
      <c r="I74" s="1"/>
      <c r="J74" s="1"/>
    </row>
    <row r="75" spans="1:10" s="13" customFormat="1" ht="30" customHeight="1" outlineLevel="1">
      <c r="A75" s="35"/>
      <c r="B75" s="11"/>
      <c r="C75" s="11"/>
      <c r="D75" s="11"/>
      <c r="E75" s="12"/>
      <c r="F75" s="22"/>
      <c r="G75" s="21"/>
      <c r="H75" s="1"/>
      <c r="I75" s="1"/>
      <c r="J75" s="1"/>
    </row>
    <row r="76" spans="1:10" s="13" customFormat="1" ht="30" customHeight="1" outlineLevel="1">
      <c r="A76" s="35"/>
      <c r="B76" s="11"/>
      <c r="C76" s="11"/>
      <c r="D76" s="11"/>
      <c r="E76" s="12"/>
      <c r="F76" s="22"/>
      <c r="G76" s="21"/>
      <c r="H76" s="1"/>
      <c r="I76" s="1"/>
      <c r="J76" s="1"/>
    </row>
    <row r="77" spans="1:10" s="13" customFormat="1" ht="20.100000000000001" customHeight="1" outlineLevel="1">
      <c r="A77" s="35"/>
      <c r="B77" s="11"/>
      <c r="C77" s="11"/>
      <c r="D77" s="11"/>
      <c r="E77" s="12"/>
      <c r="F77" s="22"/>
      <c r="G77" s="21"/>
      <c r="H77" s="1"/>
      <c r="I77" s="1"/>
      <c r="J77" s="1"/>
    </row>
    <row r="78" spans="1:10" s="13" customFormat="1" ht="30" customHeight="1" outlineLevel="1">
      <c r="A78" s="35"/>
      <c r="B78" s="11"/>
      <c r="C78" s="11"/>
      <c r="D78" s="11"/>
      <c r="E78" s="12"/>
      <c r="F78" s="22"/>
      <c r="G78" s="21"/>
      <c r="H78" s="1"/>
      <c r="I78" s="1"/>
      <c r="J78" s="1"/>
    </row>
    <row r="79" spans="1:10" s="13" customFormat="1" ht="20.100000000000001" customHeight="1" outlineLevel="1">
      <c r="A79" s="35"/>
      <c r="B79" s="11"/>
      <c r="C79" s="11"/>
      <c r="D79" s="11"/>
      <c r="E79" s="12"/>
      <c r="F79" s="22"/>
      <c r="G79" s="21"/>
      <c r="H79" s="1"/>
      <c r="I79" s="1"/>
      <c r="J79" s="1"/>
    </row>
    <row r="80" spans="1:10" s="13" customFormat="1" ht="30" customHeight="1" outlineLevel="1">
      <c r="A80" s="35"/>
      <c r="B80" s="11"/>
      <c r="C80" s="11"/>
      <c r="D80" s="11"/>
      <c r="E80" s="12"/>
      <c r="F80" s="22"/>
      <c r="G80" s="21"/>
      <c r="H80" s="1"/>
      <c r="I80" s="1"/>
      <c r="J80" s="1"/>
    </row>
    <row r="81" spans="1:10" s="13" customFormat="1" ht="30" customHeight="1" outlineLevel="1">
      <c r="A81" s="35"/>
      <c r="B81" s="11"/>
      <c r="C81" s="11"/>
      <c r="D81" s="11"/>
      <c r="E81" s="12"/>
      <c r="F81" s="22"/>
      <c r="G81" s="21"/>
      <c r="H81" s="1"/>
      <c r="I81" s="1"/>
      <c r="J81" s="1"/>
    </row>
    <row r="82" spans="1:10" s="13" customFormat="1" ht="30" customHeight="1" outlineLevel="1">
      <c r="A82" s="35"/>
      <c r="B82" s="11"/>
      <c r="C82" s="11"/>
      <c r="D82" s="11"/>
      <c r="E82" s="12"/>
      <c r="F82" s="22"/>
      <c r="G82" s="21"/>
      <c r="H82" s="1"/>
      <c r="I82" s="1"/>
      <c r="J82" s="1"/>
    </row>
    <row r="83" spans="1:10" s="13" customFormat="1" ht="30" customHeight="1" outlineLevel="1">
      <c r="A83" s="35"/>
      <c r="B83" s="11"/>
      <c r="C83" s="11"/>
      <c r="D83" s="11"/>
      <c r="E83" s="12"/>
      <c r="F83" s="22"/>
      <c r="G83" s="21"/>
      <c r="H83" s="1"/>
      <c r="I83" s="1"/>
      <c r="J83" s="1"/>
    </row>
    <row r="84" spans="1:10" s="13" customFormat="1" ht="30" customHeight="1" outlineLevel="1">
      <c r="A84" s="35"/>
      <c r="B84" s="11"/>
      <c r="C84" s="11"/>
      <c r="D84" s="11"/>
      <c r="E84" s="12"/>
      <c r="F84" s="22"/>
      <c r="G84" s="21"/>
      <c r="H84" s="1"/>
      <c r="I84" s="1"/>
      <c r="J84" s="1"/>
    </row>
    <row r="85" spans="1:10" s="13" customFormat="1" ht="30" customHeight="1" outlineLevel="1">
      <c r="A85" s="35"/>
      <c r="B85" s="11"/>
      <c r="C85" s="11"/>
      <c r="D85" s="11"/>
      <c r="E85" s="12"/>
      <c r="F85" s="22"/>
      <c r="G85" s="21"/>
      <c r="H85" s="1"/>
      <c r="I85" s="1"/>
      <c r="J85" s="1"/>
    </row>
    <row r="86" spans="1:10" s="13" customFormat="1" ht="30" customHeight="1" outlineLevel="1">
      <c r="A86" s="35"/>
      <c r="B86" s="11"/>
      <c r="C86" s="11"/>
      <c r="D86" s="11"/>
      <c r="E86" s="12"/>
      <c r="F86" s="22"/>
      <c r="G86" s="21"/>
      <c r="H86" s="1"/>
      <c r="I86" s="1"/>
      <c r="J86" s="1"/>
    </row>
    <row r="87" spans="1:10" s="13" customFormat="1" ht="30" customHeight="1" outlineLevel="1">
      <c r="A87" s="35"/>
      <c r="B87" s="11"/>
      <c r="C87" s="11"/>
      <c r="D87" s="11"/>
      <c r="E87" s="12"/>
      <c r="F87" s="22"/>
      <c r="G87" s="21"/>
      <c r="H87" s="1"/>
      <c r="I87" s="1"/>
      <c r="J87" s="1"/>
    </row>
    <row r="88" spans="1:10" s="13" customFormat="1" ht="30" customHeight="1" outlineLevel="1">
      <c r="A88" s="35"/>
      <c r="B88" s="11"/>
      <c r="C88" s="11"/>
      <c r="D88" s="11"/>
      <c r="E88" s="12"/>
      <c r="F88" s="22"/>
      <c r="G88" s="21"/>
      <c r="H88" s="1"/>
      <c r="I88" s="1"/>
      <c r="J88" s="1"/>
    </row>
    <row r="89" spans="1:10" s="13" customFormat="1" ht="30" customHeight="1" outlineLevel="1">
      <c r="A89" s="35"/>
      <c r="B89" s="11"/>
      <c r="C89" s="11"/>
      <c r="D89" s="11"/>
      <c r="E89" s="12"/>
      <c r="F89" s="22"/>
      <c r="G89" s="21"/>
      <c r="H89" s="1"/>
      <c r="I89" s="1"/>
      <c r="J89" s="1"/>
    </row>
    <row r="90" spans="1:10" s="13" customFormat="1" ht="20.100000000000001" customHeight="1" outlineLevel="1">
      <c r="A90" s="35"/>
      <c r="B90" s="11"/>
      <c r="C90" s="11"/>
      <c r="D90" s="11"/>
      <c r="E90" s="12"/>
      <c r="F90" s="22"/>
      <c r="G90" s="21"/>
      <c r="H90" s="1"/>
      <c r="I90" s="1"/>
      <c r="J90" s="1"/>
    </row>
    <row r="91" spans="1:10" ht="20.100000000000001" customHeight="1" outlineLevel="1">
      <c r="A91" s="35"/>
    </row>
    <row r="92" spans="1:10" ht="20.100000000000001" customHeight="1" outlineLevel="1">
      <c r="A92" s="35"/>
    </row>
    <row r="93" spans="1:10" ht="20.100000000000001" customHeight="1" outlineLevel="1">
      <c r="A93" s="35"/>
    </row>
    <row r="94" spans="1:10" ht="20.100000000000001" customHeight="1" outlineLevel="1">
      <c r="A94" s="35"/>
    </row>
    <row r="95" spans="1:10" ht="20.100000000000001" customHeight="1" outlineLevel="1">
      <c r="A95" s="35"/>
    </row>
    <row r="96" spans="1:10" ht="20.100000000000001" customHeight="1" outlineLevel="1">
      <c r="A96" s="35"/>
    </row>
    <row r="97" spans="1:10" ht="30" customHeight="1" outlineLevel="1">
      <c r="A97" s="35"/>
    </row>
    <row r="98" spans="1:10" ht="20.100000000000001" customHeight="1" outlineLevel="1">
      <c r="A98" s="35"/>
    </row>
    <row r="99" spans="1:10" ht="20.100000000000001" customHeight="1">
      <c r="A99" s="35"/>
    </row>
    <row r="100" spans="1:10" ht="20.100000000000001" customHeight="1">
      <c r="A100" s="35"/>
    </row>
    <row r="101" spans="1:10" ht="20.100000000000001" customHeight="1" outlineLevel="1">
      <c r="A101" s="35"/>
    </row>
    <row r="102" spans="1:10" ht="20.100000000000001" customHeight="1" outlineLevel="1">
      <c r="A102" s="35"/>
    </row>
    <row r="103" spans="1:10" ht="20.100000000000001" customHeight="1" outlineLevel="1">
      <c r="A103" s="35"/>
    </row>
    <row r="104" spans="1:10" s="13" customFormat="1" ht="20.100000000000001" customHeight="1" outlineLevel="1">
      <c r="A104" s="35"/>
      <c r="B104" s="11"/>
      <c r="C104" s="11"/>
      <c r="D104" s="11"/>
      <c r="E104" s="12"/>
      <c r="F104" s="22"/>
      <c r="G104" s="21"/>
      <c r="H104" s="1"/>
      <c r="I104" s="1"/>
      <c r="J104" s="1"/>
    </row>
    <row r="105" spans="1:10" s="13" customFormat="1" ht="20.100000000000001" customHeight="1" outlineLevel="1">
      <c r="A105" s="35"/>
      <c r="B105" s="11"/>
      <c r="C105" s="11"/>
      <c r="D105" s="11"/>
      <c r="E105" s="12"/>
      <c r="F105" s="22"/>
      <c r="G105" s="21"/>
      <c r="H105" s="1"/>
      <c r="I105" s="1"/>
      <c r="J105" s="1"/>
    </row>
    <row r="106" spans="1:10" s="13" customFormat="1" ht="20.100000000000001" customHeight="1" outlineLevel="1">
      <c r="A106" s="35"/>
      <c r="B106" s="11"/>
      <c r="C106" s="11"/>
      <c r="D106" s="11"/>
      <c r="E106" s="12"/>
      <c r="F106" s="22"/>
      <c r="G106" s="21"/>
      <c r="H106" s="1"/>
      <c r="I106" s="1"/>
      <c r="J106" s="1"/>
    </row>
    <row r="107" spans="1:10" ht="20.100000000000001" customHeight="1" outlineLevel="1">
      <c r="A107" s="35"/>
    </row>
    <row r="108" spans="1:10" ht="20.100000000000001" customHeight="1">
      <c r="A108" s="35"/>
    </row>
    <row r="109" spans="1:10" ht="20.100000000000001" customHeight="1">
      <c r="A109" s="35"/>
    </row>
    <row r="110" spans="1:10" ht="20.100000000000001" customHeight="1" outlineLevel="1">
      <c r="A110" s="35"/>
    </row>
    <row r="111" spans="1:10" ht="20.100000000000001" customHeight="1" outlineLevel="1">
      <c r="A111" s="35"/>
    </row>
    <row r="112" spans="1:10" ht="20.100000000000001" customHeight="1">
      <c r="A112" s="35"/>
    </row>
    <row r="113" spans="1:1" ht="20.100000000000001" customHeight="1">
      <c r="A113" s="35"/>
    </row>
    <row r="114" spans="1:1" ht="30" customHeight="1" outlineLevel="1">
      <c r="A114" s="35"/>
    </row>
    <row r="115" spans="1:1" ht="33" customHeight="1" outlineLevel="1">
      <c r="A115" s="35"/>
    </row>
    <row r="116" spans="1:1" ht="33" customHeight="1" outlineLevel="1">
      <c r="A116" s="35"/>
    </row>
    <row r="117" spans="1:1" ht="30" customHeight="1" outlineLevel="1">
      <c r="A117" s="35"/>
    </row>
    <row r="118" spans="1:1" ht="30" customHeight="1" outlineLevel="1">
      <c r="A118" s="35"/>
    </row>
    <row r="119" spans="1:1" ht="30" customHeight="1" outlineLevel="1">
      <c r="A119" s="35"/>
    </row>
    <row r="120" spans="1:1" ht="30" customHeight="1" outlineLevel="1">
      <c r="A120" s="35"/>
    </row>
    <row r="121" spans="1:1" ht="30" customHeight="1" outlineLevel="1">
      <c r="A121" s="35"/>
    </row>
    <row r="122" spans="1:1" ht="30" customHeight="1" outlineLevel="1">
      <c r="A122" s="35"/>
    </row>
    <row r="123" spans="1:1" ht="20.100000000000001" customHeight="1" outlineLevel="1">
      <c r="A123" s="35"/>
    </row>
    <row r="124" spans="1:1" ht="20.100000000000001" customHeight="1" outlineLevel="1">
      <c r="A124" s="35"/>
    </row>
    <row r="125" spans="1:1" ht="20.100000000000001" customHeight="1" outlineLevel="1">
      <c r="A125" s="35"/>
    </row>
    <row r="126" spans="1:1" ht="20.100000000000001" customHeight="1" outlineLevel="1">
      <c r="A126" s="35"/>
    </row>
    <row r="127" spans="1:1" ht="20.100000000000001" customHeight="1">
      <c r="A127" s="35"/>
    </row>
    <row r="128" spans="1:1" ht="20.100000000000001" customHeight="1">
      <c r="A128" s="35"/>
    </row>
    <row r="129" spans="1:10" ht="20.100000000000001" customHeight="1" outlineLevel="1">
      <c r="A129" s="35"/>
    </row>
    <row r="130" spans="1:10" ht="20.100000000000001" customHeight="1" outlineLevel="1">
      <c r="A130" s="35"/>
    </row>
    <row r="131" spans="1:10" ht="30" customHeight="1" outlineLevel="1">
      <c r="A131" s="35"/>
    </row>
    <row r="132" spans="1:10" ht="20.100000000000001" customHeight="1" outlineLevel="1">
      <c r="A132" s="35"/>
    </row>
    <row r="133" spans="1:10" ht="20.100000000000001" customHeight="1" outlineLevel="1">
      <c r="A133" s="35"/>
    </row>
    <row r="134" spans="1:10" ht="20.100000000000001" customHeight="1" outlineLevel="1">
      <c r="A134" s="35"/>
    </row>
    <row r="135" spans="1:10" ht="20.100000000000001" customHeight="1" outlineLevel="1">
      <c r="A135" s="35"/>
    </row>
    <row r="136" spans="1:10" ht="30" customHeight="1" outlineLevel="1">
      <c r="A136" s="35"/>
    </row>
    <row r="137" spans="1:10" ht="30" customHeight="1" outlineLevel="1">
      <c r="A137" s="35"/>
    </row>
    <row r="138" spans="1:10" s="34" customFormat="1" ht="20.100000000000001" customHeight="1" outlineLevel="1">
      <c r="A138" s="35"/>
      <c r="B138" s="11"/>
      <c r="C138" s="11"/>
      <c r="D138" s="11"/>
      <c r="E138" s="12"/>
      <c r="F138" s="22"/>
      <c r="G138" s="21"/>
      <c r="H138" s="1"/>
      <c r="I138" s="1"/>
      <c r="J138" s="1"/>
    </row>
    <row r="139" spans="1:10" s="34" customFormat="1" ht="20.100000000000001" customHeight="1" outlineLevel="1">
      <c r="A139" s="35"/>
      <c r="B139" s="11"/>
      <c r="C139" s="11"/>
      <c r="D139" s="11"/>
      <c r="E139" s="12"/>
      <c r="F139" s="22"/>
      <c r="G139" s="21"/>
      <c r="H139" s="1"/>
      <c r="I139" s="1"/>
      <c r="J139" s="1"/>
    </row>
    <row r="140" spans="1:10" s="34" customFormat="1" ht="20.100000000000001" customHeight="1" outlineLevel="1">
      <c r="A140" s="35"/>
      <c r="B140" s="11"/>
      <c r="C140" s="11"/>
      <c r="D140" s="11"/>
      <c r="E140" s="12"/>
      <c r="F140" s="22"/>
      <c r="G140" s="21"/>
      <c r="H140" s="1"/>
      <c r="I140" s="1"/>
      <c r="J140" s="1"/>
    </row>
    <row r="141" spans="1:10" ht="20.100000000000001" customHeight="1" outlineLevel="1">
      <c r="A141" s="35"/>
    </row>
    <row r="142" spans="1:10" ht="20.100000000000001" customHeight="1" outlineLevel="1">
      <c r="A142" s="35"/>
    </row>
    <row r="143" spans="1:10" ht="30" customHeight="1" outlineLevel="1">
      <c r="A143" s="35"/>
    </row>
    <row r="144" spans="1:10" ht="20.100000000000001" customHeight="1" outlineLevel="1">
      <c r="A144" s="35"/>
    </row>
    <row r="145" spans="1:1" ht="20.100000000000001" customHeight="1" outlineLevel="1">
      <c r="A145" s="35"/>
    </row>
    <row r="146" spans="1:1" ht="30" customHeight="1" outlineLevel="1">
      <c r="A146" s="35"/>
    </row>
    <row r="147" spans="1:1" ht="20.100000000000001" customHeight="1" outlineLevel="1">
      <c r="A147" s="35"/>
    </row>
    <row r="148" spans="1:1" ht="20.100000000000001" customHeight="1" outlineLevel="1">
      <c r="A148" s="35"/>
    </row>
    <row r="149" spans="1:1" ht="20.100000000000001" customHeight="1" outlineLevel="1">
      <c r="A149" s="35"/>
    </row>
    <row r="150" spans="1:1" ht="20.100000000000001" customHeight="1">
      <c r="A150" s="35"/>
    </row>
    <row r="151" spans="1:1" ht="20.100000000000001" customHeight="1">
      <c r="A151" s="35"/>
    </row>
    <row r="152" spans="1:1" ht="20.100000000000001" customHeight="1" outlineLevel="1">
      <c r="A152" s="35"/>
    </row>
    <row r="153" spans="1:1" ht="20.100000000000001" customHeight="1" outlineLevel="1">
      <c r="A153" s="35"/>
    </row>
    <row r="154" spans="1:1" ht="20.100000000000001" customHeight="1" outlineLevel="1">
      <c r="A154" s="35"/>
    </row>
    <row r="155" spans="1:1" ht="20.100000000000001" customHeight="1" outlineLevel="1">
      <c r="A155" s="35"/>
    </row>
    <row r="156" spans="1:1" ht="20.100000000000001" customHeight="1" outlineLevel="1">
      <c r="A156" s="35"/>
    </row>
    <row r="157" spans="1:1" ht="20.100000000000001" customHeight="1" outlineLevel="1">
      <c r="A157" s="35"/>
    </row>
    <row r="158" spans="1:1" ht="20.100000000000001" customHeight="1" outlineLevel="1">
      <c r="A158" s="35"/>
    </row>
    <row r="159" spans="1:1" ht="20.100000000000001" customHeight="1" outlineLevel="1">
      <c r="A159" s="35"/>
    </row>
    <row r="160" spans="1:1" ht="20.100000000000001" customHeight="1" outlineLevel="1">
      <c r="A160" s="35"/>
    </row>
    <row r="161" spans="1:10" ht="20.100000000000001" customHeight="1" outlineLevel="1">
      <c r="A161" s="35"/>
    </row>
    <row r="162" spans="1:10" ht="20.100000000000001" customHeight="1" outlineLevel="1">
      <c r="A162" s="35"/>
    </row>
    <row r="163" spans="1:10" ht="20.100000000000001" customHeight="1" outlineLevel="1">
      <c r="A163" s="35"/>
    </row>
    <row r="164" spans="1:10" s="34" customFormat="1" ht="20.100000000000001" customHeight="1">
      <c r="A164" s="35"/>
      <c r="B164" s="11"/>
      <c r="C164" s="11"/>
      <c r="D164" s="11"/>
      <c r="E164" s="12"/>
      <c r="F164" s="22"/>
      <c r="G164" s="21"/>
      <c r="H164" s="1"/>
      <c r="I164" s="1"/>
      <c r="J164" s="1"/>
    </row>
    <row r="165" spans="1:10" ht="20.100000000000001" customHeight="1">
      <c r="A165" s="35"/>
    </row>
    <row r="166" spans="1:10" s="34" customFormat="1" ht="20.100000000000001" customHeight="1" outlineLevel="1">
      <c r="A166" s="35"/>
      <c r="B166" s="11"/>
      <c r="C166" s="11"/>
      <c r="D166" s="11"/>
      <c r="E166" s="12"/>
      <c r="F166" s="22"/>
      <c r="G166" s="21"/>
      <c r="H166" s="1"/>
      <c r="I166" s="1"/>
      <c r="J166" s="1"/>
    </row>
    <row r="167" spans="1:10" s="34" customFormat="1" ht="20.100000000000001" customHeight="1" outlineLevel="1">
      <c r="A167" s="35"/>
      <c r="B167" s="11"/>
      <c r="C167" s="11"/>
      <c r="D167" s="11"/>
      <c r="E167" s="12"/>
      <c r="F167" s="22"/>
      <c r="G167" s="21"/>
      <c r="H167" s="1"/>
      <c r="I167" s="1"/>
      <c r="J167" s="1"/>
    </row>
    <row r="168" spans="1:10" s="34" customFormat="1" ht="20.100000000000001" customHeight="1" outlineLevel="1">
      <c r="A168" s="35"/>
      <c r="B168" s="11"/>
      <c r="C168" s="11"/>
      <c r="D168" s="11"/>
      <c r="E168" s="12"/>
      <c r="F168" s="22"/>
      <c r="G168" s="21"/>
      <c r="H168" s="1"/>
      <c r="I168" s="1"/>
      <c r="J168" s="1"/>
    </row>
    <row r="169" spans="1:10" s="34" customFormat="1" ht="20.100000000000001" customHeight="1" outlineLevel="1">
      <c r="A169" s="35"/>
      <c r="B169" s="11"/>
      <c r="C169" s="11"/>
      <c r="D169" s="11"/>
      <c r="E169" s="12"/>
      <c r="F169" s="22"/>
      <c r="G169" s="21"/>
      <c r="H169" s="1"/>
      <c r="I169" s="1"/>
      <c r="J169" s="1"/>
    </row>
    <row r="170" spans="1:10" s="34" customFormat="1" ht="20.100000000000001" customHeight="1" outlineLevel="1">
      <c r="A170" s="35"/>
      <c r="B170" s="11"/>
      <c r="C170" s="11"/>
      <c r="D170" s="11"/>
      <c r="E170" s="12"/>
      <c r="F170" s="22"/>
      <c r="G170" s="21"/>
      <c r="H170" s="1"/>
      <c r="I170" s="1"/>
      <c r="J170" s="1"/>
    </row>
    <row r="171" spans="1:10" s="34" customFormat="1" ht="20.100000000000001" customHeight="1" outlineLevel="1">
      <c r="A171" s="35"/>
      <c r="B171" s="11"/>
      <c r="C171" s="11"/>
      <c r="D171" s="11"/>
      <c r="E171" s="12"/>
      <c r="F171" s="22"/>
      <c r="G171" s="21"/>
      <c r="H171" s="1"/>
      <c r="I171" s="1"/>
      <c r="J171" s="1"/>
    </row>
    <row r="172" spans="1:10" s="34" customFormat="1" ht="20.100000000000001" customHeight="1" outlineLevel="1">
      <c r="A172" s="35"/>
      <c r="B172" s="11"/>
      <c r="C172" s="11"/>
      <c r="D172" s="11"/>
      <c r="E172" s="12"/>
      <c r="F172" s="22"/>
      <c r="G172" s="21"/>
      <c r="H172" s="1"/>
      <c r="I172" s="1"/>
      <c r="J172" s="1"/>
    </row>
    <row r="173" spans="1:10" s="34" customFormat="1" ht="30" customHeight="1" outlineLevel="1">
      <c r="A173" s="35"/>
      <c r="B173" s="11"/>
      <c r="C173" s="11"/>
      <c r="D173" s="11"/>
      <c r="E173" s="12"/>
      <c r="F173" s="22"/>
      <c r="G173" s="21"/>
      <c r="H173" s="1"/>
      <c r="I173" s="1"/>
      <c r="J173" s="1"/>
    </row>
    <row r="174" spans="1:10" s="34" customFormat="1" ht="30" customHeight="1" outlineLevel="1">
      <c r="A174" s="35"/>
      <c r="B174" s="11"/>
      <c r="C174" s="11"/>
      <c r="D174" s="11"/>
      <c r="E174" s="12"/>
      <c r="F174" s="22"/>
      <c r="G174" s="21"/>
      <c r="H174" s="1"/>
      <c r="I174" s="1"/>
      <c r="J174" s="1"/>
    </row>
    <row r="175" spans="1:10" s="34" customFormat="1" ht="30" customHeight="1" outlineLevel="1">
      <c r="A175" s="35"/>
      <c r="B175" s="11"/>
      <c r="C175" s="11"/>
      <c r="D175" s="11"/>
      <c r="E175" s="12"/>
      <c r="F175" s="22"/>
      <c r="G175" s="21"/>
      <c r="H175" s="1"/>
      <c r="I175" s="1"/>
      <c r="J175" s="1"/>
    </row>
    <row r="176" spans="1:10" s="34" customFormat="1" ht="30" customHeight="1" outlineLevel="1">
      <c r="A176" s="35"/>
      <c r="B176" s="11"/>
      <c r="C176" s="11"/>
      <c r="D176" s="11"/>
      <c r="E176" s="12"/>
      <c r="F176" s="22"/>
      <c r="G176" s="21"/>
      <c r="H176" s="1"/>
      <c r="I176" s="1"/>
      <c r="J176" s="1"/>
    </row>
    <row r="177" spans="1:10" s="34" customFormat="1" ht="30" customHeight="1" outlineLevel="1">
      <c r="A177" s="35"/>
      <c r="B177" s="11"/>
      <c r="C177" s="11"/>
      <c r="D177" s="11"/>
      <c r="E177" s="12"/>
      <c r="F177" s="22"/>
      <c r="G177" s="21"/>
      <c r="H177" s="1"/>
      <c r="I177" s="1"/>
      <c r="J177" s="1"/>
    </row>
    <row r="178" spans="1:10" s="34" customFormat="1" ht="30" customHeight="1" outlineLevel="1">
      <c r="A178" s="35"/>
      <c r="B178" s="11"/>
      <c r="C178" s="11"/>
      <c r="D178" s="11"/>
      <c r="E178" s="12"/>
      <c r="F178" s="22"/>
      <c r="G178" s="21"/>
      <c r="H178" s="1"/>
      <c r="I178" s="1"/>
      <c r="J178" s="1"/>
    </row>
    <row r="179" spans="1:10" s="34" customFormat="1" ht="30" customHeight="1" outlineLevel="1">
      <c r="A179" s="35"/>
      <c r="B179" s="11"/>
      <c r="C179" s="11"/>
      <c r="D179" s="11"/>
      <c r="E179" s="12"/>
      <c r="F179" s="22"/>
      <c r="G179" s="21"/>
      <c r="H179" s="1"/>
      <c r="I179" s="1"/>
      <c r="J179" s="1"/>
    </row>
    <row r="180" spans="1:10" s="34" customFormat="1" ht="30" customHeight="1" outlineLevel="1">
      <c r="A180" s="35"/>
      <c r="B180" s="11"/>
      <c r="C180" s="11"/>
      <c r="D180" s="11"/>
      <c r="E180" s="12"/>
      <c r="F180" s="22"/>
      <c r="G180" s="21"/>
      <c r="H180" s="1"/>
      <c r="I180" s="1"/>
      <c r="J180" s="1"/>
    </row>
    <row r="181" spans="1:10" s="34" customFormat="1" ht="30" customHeight="1" outlineLevel="1">
      <c r="A181" s="35"/>
      <c r="B181" s="11"/>
      <c r="C181" s="11"/>
      <c r="D181" s="11"/>
      <c r="E181" s="12"/>
      <c r="F181" s="22"/>
      <c r="G181" s="21"/>
      <c r="H181" s="1"/>
      <c r="I181" s="1"/>
      <c r="J181" s="1"/>
    </row>
    <row r="182" spans="1:10" s="34" customFormat="1" ht="30" customHeight="1" outlineLevel="1">
      <c r="A182" s="35"/>
      <c r="B182" s="11"/>
      <c r="C182" s="11"/>
      <c r="D182" s="11"/>
      <c r="E182" s="12"/>
      <c r="F182" s="22"/>
      <c r="G182" s="21"/>
      <c r="H182" s="1"/>
      <c r="I182" s="1"/>
      <c r="J182" s="1"/>
    </row>
    <row r="183" spans="1:10" s="34" customFormat="1" ht="30" customHeight="1" outlineLevel="1">
      <c r="A183" s="35"/>
      <c r="B183" s="11"/>
      <c r="C183" s="11"/>
      <c r="D183" s="11"/>
      <c r="E183" s="12"/>
      <c r="F183" s="22"/>
      <c r="G183" s="21"/>
      <c r="H183" s="1"/>
      <c r="I183" s="1"/>
      <c r="J183" s="1"/>
    </row>
    <row r="184" spans="1:10" s="34" customFormat="1" ht="30" customHeight="1" outlineLevel="1">
      <c r="A184" s="35"/>
      <c r="B184" s="11"/>
      <c r="C184" s="11"/>
      <c r="D184" s="11"/>
      <c r="E184" s="12"/>
      <c r="F184" s="22"/>
      <c r="G184" s="21"/>
      <c r="H184" s="1"/>
      <c r="I184" s="1"/>
      <c r="J184" s="1"/>
    </row>
    <row r="185" spans="1:10" s="34" customFormat="1" ht="20.100000000000001" customHeight="1" outlineLevel="1">
      <c r="A185" s="35"/>
      <c r="B185" s="11"/>
      <c r="C185" s="11"/>
      <c r="D185" s="11"/>
      <c r="E185" s="12"/>
      <c r="F185" s="22"/>
      <c r="G185" s="21"/>
      <c r="H185" s="1"/>
      <c r="I185" s="1"/>
      <c r="J185" s="1"/>
    </row>
    <row r="186" spans="1:10" s="34" customFormat="1" ht="20.100000000000001" customHeight="1" outlineLevel="1">
      <c r="A186" s="35"/>
      <c r="B186" s="11"/>
      <c r="C186" s="11"/>
      <c r="D186" s="11"/>
      <c r="E186" s="12"/>
      <c r="F186" s="22"/>
      <c r="G186" s="21"/>
      <c r="H186" s="1"/>
      <c r="I186" s="1"/>
      <c r="J186" s="1"/>
    </row>
    <row r="187" spans="1:10" s="34" customFormat="1" ht="20.100000000000001" customHeight="1" outlineLevel="1">
      <c r="A187" s="35"/>
      <c r="B187" s="11"/>
      <c r="C187" s="11"/>
      <c r="D187" s="11"/>
      <c r="E187" s="12"/>
      <c r="F187" s="22"/>
      <c r="G187" s="21"/>
      <c r="H187" s="1"/>
      <c r="I187" s="1"/>
      <c r="J187" s="1"/>
    </row>
    <row r="188" spans="1:10" s="34" customFormat="1" ht="20.100000000000001" customHeight="1" outlineLevel="1">
      <c r="A188" s="35"/>
      <c r="B188" s="11"/>
      <c r="C188" s="11"/>
      <c r="D188" s="11"/>
      <c r="E188" s="12"/>
      <c r="F188" s="22"/>
      <c r="G188" s="21"/>
      <c r="H188" s="1"/>
      <c r="I188" s="1"/>
      <c r="J188" s="1"/>
    </row>
    <row r="189" spans="1:10" s="34" customFormat="1" ht="20.100000000000001" customHeight="1" outlineLevel="1">
      <c r="A189" s="35"/>
      <c r="B189" s="11"/>
      <c r="C189" s="11"/>
      <c r="D189" s="11"/>
      <c r="E189" s="12"/>
      <c r="F189" s="22"/>
      <c r="G189" s="21"/>
      <c r="H189" s="1"/>
      <c r="I189" s="1"/>
      <c r="J189" s="1"/>
    </row>
    <row r="190" spans="1:10" s="34" customFormat="1" ht="20.100000000000001" customHeight="1" outlineLevel="1">
      <c r="A190" s="35"/>
      <c r="B190" s="11"/>
      <c r="C190" s="11"/>
      <c r="D190" s="11"/>
      <c r="E190" s="12"/>
      <c r="F190" s="22"/>
      <c r="G190" s="21"/>
      <c r="H190" s="1"/>
      <c r="I190" s="1"/>
      <c r="J190" s="1"/>
    </row>
    <row r="191" spans="1:10" s="34" customFormat="1" ht="20.100000000000001" customHeight="1" outlineLevel="1">
      <c r="A191" s="35"/>
      <c r="B191" s="11"/>
      <c r="C191" s="11"/>
      <c r="D191" s="11"/>
      <c r="E191" s="12"/>
      <c r="F191" s="22"/>
      <c r="G191" s="21"/>
      <c r="H191" s="1"/>
      <c r="I191" s="1"/>
      <c r="J191" s="1"/>
    </row>
    <row r="192" spans="1:10" s="34" customFormat="1" ht="20.100000000000001" customHeight="1" outlineLevel="1">
      <c r="A192" s="35"/>
      <c r="B192" s="11"/>
      <c r="C192" s="11"/>
      <c r="D192" s="11"/>
      <c r="E192" s="12"/>
      <c r="F192" s="22"/>
      <c r="G192" s="21"/>
      <c r="H192" s="1"/>
      <c r="I192" s="1"/>
      <c r="J192" s="1"/>
    </row>
    <row r="193" spans="1:10" s="34" customFormat="1" ht="20.100000000000001" customHeight="1" outlineLevel="1">
      <c r="A193" s="35"/>
      <c r="B193" s="11"/>
      <c r="C193" s="11"/>
      <c r="D193" s="11"/>
      <c r="E193" s="12"/>
      <c r="F193" s="22"/>
      <c r="G193" s="21"/>
      <c r="H193" s="1"/>
      <c r="I193" s="1"/>
      <c r="J193" s="1"/>
    </row>
    <row r="194" spans="1:10" s="34" customFormat="1" ht="20.100000000000001" customHeight="1" outlineLevel="1">
      <c r="A194" s="35"/>
      <c r="B194" s="11"/>
      <c r="C194" s="11"/>
      <c r="D194" s="11"/>
      <c r="E194" s="12"/>
      <c r="F194" s="22"/>
      <c r="G194" s="21"/>
      <c r="H194" s="1"/>
      <c r="I194" s="1"/>
      <c r="J194" s="1"/>
    </row>
    <row r="195" spans="1:10" s="34" customFormat="1" ht="20.100000000000001" customHeight="1" outlineLevel="1">
      <c r="A195" s="35"/>
      <c r="B195" s="11"/>
      <c r="C195" s="11"/>
      <c r="D195" s="11"/>
      <c r="E195" s="12"/>
      <c r="F195" s="22"/>
      <c r="G195" s="21"/>
      <c r="H195" s="1"/>
      <c r="I195" s="1"/>
      <c r="J195" s="1"/>
    </row>
    <row r="196" spans="1:10" s="34" customFormat="1" ht="20.100000000000001" customHeight="1" outlineLevel="1">
      <c r="A196" s="35"/>
      <c r="B196" s="11"/>
      <c r="C196" s="11"/>
      <c r="D196" s="11"/>
      <c r="E196" s="12"/>
      <c r="F196" s="22"/>
      <c r="G196" s="21"/>
      <c r="H196" s="1"/>
      <c r="I196" s="1"/>
      <c r="J196" s="1"/>
    </row>
    <row r="197" spans="1:10" s="34" customFormat="1" ht="20.100000000000001" customHeight="1" outlineLevel="1">
      <c r="A197" s="35"/>
      <c r="B197" s="11"/>
      <c r="C197" s="11"/>
      <c r="D197" s="11"/>
      <c r="E197" s="12"/>
      <c r="F197" s="22"/>
      <c r="G197" s="21"/>
      <c r="H197" s="1"/>
      <c r="I197" s="1"/>
      <c r="J197" s="1"/>
    </row>
    <row r="198" spans="1:10" s="34" customFormat="1" ht="20.100000000000001" customHeight="1" outlineLevel="1">
      <c r="A198" s="35"/>
      <c r="B198" s="11"/>
      <c r="C198" s="11"/>
      <c r="D198" s="11"/>
      <c r="E198" s="12"/>
      <c r="F198" s="22"/>
      <c r="G198" s="21"/>
      <c r="H198" s="1"/>
      <c r="I198" s="1"/>
      <c r="J198" s="1"/>
    </row>
    <row r="199" spans="1:10" s="34" customFormat="1" ht="20.100000000000001" customHeight="1" outlineLevel="1">
      <c r="A199" s="35"/>
      <c r="B199" s="11"/>
      <c r="C199" s="11"/>
      <c r="D199" s="11"/>
      <c r="E199" s="12"/>
      <c r="F199" s="22"/>
      <c r="G199" s="21"/>
      <c r="H199" s="1"/>
      <c r="I199" s="1"/>
      <c r="J199" s="1"/>
    </row>
    <row r="200" spans="1:10" s="34" customFormat="1" ht="20.100000000000001" customHeight="1" outlineLevel="1">
      <c r="A200" s="35"/>
      <c r="B200" s="11"/>
      <c r="C200" s="11"/>
      <c r="D200" s="11"/>
      <c r="E200" s="12"/>
      <c r="F200" s="22"/>
      <c r="G200" s="21"/>
      <c r="H200" s="1"/>
      <c r="I200" s="1"/>
      <c r="J200" s="1"/>
    </row>
    <row r="201" spans="1:10" s="34" customFormat="1" ht="20.100000000000001" customHeight="1" outlineLevel="1">
      <c r="A201" s="35"/>
      <c r="B201" s="11"/>
      <c r="C201" s="11"/>
      <c r="D201" s="11"/>
      <c r="E201" s="12"/>
      <c r="F201" s="22"/>
      <c r="G201" s="21"/>
      <c r="H201" s="1"/>
      <c r="I201" s="1"/>
      <c r="J201" s="1"/>
    </row>
    <row r="202" spans="1:10" s="34" customFormat="1" ht="20.100000000000001" customHeight="1" outlineLevel="1">
      <c r="A202" s="35"/>
      <c r="B202" s="11"/>
      <c r="C202" s="11"/>
      <c r="D202" s="11"/>
      <c r="E202" s="12"/>
      <c r="F202" s="22"/>
      <c r="G202" s="21"/>
      <c r="H202" s="1"/>
      <c r="I202" s="1"/>
      <c r="J202" s="1"/>
    </row>
    <row r="203" spans="1:10" s="34" customFormat="1" ht="20.100000000000001" customHeight="1" outlineLevel="1">
      <c r="A203" s="35"/>
      <c r="B203" s="11"/>
      <c r="C203" s="11"/>
      <c r="D203" s="11"/>
      <c r="E203" s="12"/>
      <c r="F203" s="22"/>
      <c r="G203" s="21"/>
      <c r="H203" s="1"/>
      <c r="I203" s="1"/>
      <c r="J203" s="1"/>
    </row>
    <row r="204" spans="1:10" s="34" customFormat="1" ht="20.100000000000001" customHeight="1" outlineLevel="1">
      <c r="A204" s="35"/>
      <c r="B204" s="11"/>
      <c r="C204" s="11"/>
      <c r="D204" s="11"/>
      <c r="E204" s="12"/>
      <c r="F204" s="22"/>
      <c r="G204" s="21"/>
      <c r="H204" s="1"/>
      <c r="I204" s="1"/>
      <c r="J204" s="1"/>
    </row>
    <row r="205" spans="1:10" s="34" customFormat="1" ht="20.100000000000001" customHeight="1" outlineLevel="1">
      <c r="A205" s="35"/>
      <c r="B205" s="11"/>
      <c r="C205" s="11"/>
      <c r="D205" s="11"/>
      <c r="E205" s="12"/>
      <c r="F205" s="22"/>
      <c r="G205" s="21"/>
      <c r="H205" s="1"/>
      <c r="I205" s="1"/>
      <c r="J205" s="1"/>
    </row>
    <row r="206" spans="1:10" s="34" customFormat="1" ht="20.100000000000001" customHeight="1" outlineLevel="1">
      <c r="A206" s="35"/>
      <c r="B206" s="11"/>
      <c r="C206" s="11"/>
      <c r="D206" s="11"/>
      <c r="E206" s="12"/>
      <c r="F206" s="22"/>
      <c r="G206" s="21"/>
      <c r="H206" s="1"/>
      <c r="I206" s="1"/>
      <c r="J206" s="1"/>
    </row>
    <row r="207" spans="1:10" s="34" customFormat="1" ht="20.100000000000001" customHeight="1" outlineLevel="1">
      <c r="A207" s="35"/>
      <c r="B207" s="11"/>
      <c r="C207" s="11"/>
      <c r="D207" s="11"/>
      <c r="E207" s="12"/>
      <c r="F207" s="22"/>
      <c r="G207" s="21"/>
      <c r="H207" s="1"/>
      <c r="I207" s="1"/>
      <c r="J207" s="1"/>
    </row>
    <row r="208" spans="1:10" s="34" customFormat="1" ht="20.100000000000001" customHeight="1" outlineLevel="1">
      <c r="A208" s="35"/>
      <c r="B208" s="11"/>
      <c r="C208" s="11"/>
      <c r="D208" s="11"/>
      <c r="E208" s="12"/>
      <c r="F208" s="22"/>
      <c r="G208" s="21"/>
      <c r="H208" s="1"/>
      <c r="I208" s="1"/>
      <c r="J208" s="1"/>
    </row>
    <row r="209" spans="1:10" s="34" customFormat="1" ht="20.100000000000001" customHeight="1" outlineLevel="1">
      <c r="A209" s="35"/>
      <c r="B209" s="11"/>
      <c r="C209" s="11"/>
      <c r="D209" s="11"/>
      <c r="E209" s="12"/>
      <c r="F209" s="22"/>
      <c r="G209" s="21"/>
      <c r="H209" s="1"/>
      <c r="I209" s="1"/>
      <c r="J209" s="1"/>
    </row>
    <row r="210" spans="1:10" s="34" customFormat="1" ht="20.100000000000001" customHeight="1" outlineLevel="1">
      <c r="A210" s="35"/>
      <c r="B210" s="11"/>
      <c r="C210" s="11"/>
      <c r="D210" s="11"/>
      <c r="E210" s="12"/>
      <c r="F210" s="22"/>
      <c r="G210" s="21"/>
      <c r="H210" s="1"/>
      <c r="I210" s="1"/>
      <c r="J210" s="1"/>
    </row>
    <row r="211" spans="1:10" s="34" customFormat="1" ht="20.100000000000001" customHeight="1" outlineLevel="1">
      <c r="A211" s="35"/>
      <c r="B211" s="11"/>
      <c r="C211" s="11"/>
      <c r="D211" s="11"/>
      <c r="E211" s="12"/>
      <c r="F211" s="22"/>
      <c r="G211" s="21"/>
      <c r="H211" s="1"/>
      <c r="I211" s="1"/>
      <c r="J211" s="1"/>
    </row>
    <row r="212" spans="1:10" s="34" customFormat="1" ht="20.100000000000001" customHeight="1" outlineLevel="1">
      <c r="A212" s="35"/>
      <c r="B212" s="11"/>
      <c r="C212" s="11"/>
      <c r="D212" s="11"/>
      <c r="E212" s="12"/>
      <c r="F212" s="22"/>
      <c r="G212" s="21"/>
      <c r="H212" s="1"/>
      <c r="I212" s="1"/>
      <c r="J212" s="1"/>
    </row>
    <row r="213" spans="1:10" s="34" customFormat="1" ht="20.100000000000001" customHeight="1" outlineLevel="1">
      <c r="A213" s="35"/>
      <c r="B213" s="11"/>
      <c r="C213" s="11"/>
      <c r="D213" s="11"/>
      <c r="E213" s="12"/>
      <c r="F213" s="22"/>
      <c r="G213" s="21"/>
      <c r="H213" s="1"/>
      <c r="I213" s="1"/>
      <c r="J213" s="1"/>
    </row>
    <row r="214" spans="1:10" s="34" customFormat="1" ht="20.100000000000001" customHeight="1" outlineLevel="1">
      <c r="A214" s="35"/>
      <c r="B214" s="11"/>
      <c r="C214" s="11"/>
      <c r="D214" s="11"/>
      <c r="E214" s="12"/>
      <c r="F214" s="22"/>
      <c r="G214" s="21"/>
      <c r="H214" s="1"/>
      <c r="I214" s="1"/>
      <c r="J214" s="1"/>
    </row>
    <row r="215" spans="1:10" s="34" customFormat="1" ht="20.100000000000001" customHeight="1" outlineLevel="1">
      <c r="A215" s="35"/>
      <c r="B215" s="11"/>
      <c r="C215" s="11"/>
      <c r="D215" s="11"/>
      <c r="E215" s="12"/>
      <c r="F215" s="22"/>
      <c r="G215" s="21"/>
      <c r="H215" s="1"/>
      <c r="I215" s="1"/>
      <c r="J215" s="1"/>
    </row>
    <row r="216" spans="1:10" s="34" customFormat="1" ht="20.100000000000001" customHeight="1" outlineLevel="1">
      <c r="A216" s="35"/>
      <c r="B216" s="11"/>
      <c r="C216" s="11"/>
      <c r="D216" s="11"/>
      <c r="E216" s="12"/>
      <c r="F216" s="22"/>
      <c r="G216" s="21"/>
      <c r="H216" s="1"/>
      <c r="I216" s="1"/>
      <c r="J216" s="1"/>
    </row>
    <row r="217" spans="1:10" s="34" customFormat="1" ht="20.100000000000001" customHeight="1" outlineLevel="1">
      <c r="A217" s="35"/>
      <c r="B217" s="11"/>
      <c r="C217" s="11"/>
      <c r="D217" s="11"/>
      <c r="E217" s="12"/>
      <c r="F217" s="22"/>
      <c r="G217" s="21"/>
      <c r="H217" s="1"/>
      <c r="I217" s="1"/>
      <c r="J217" s="1"/>
    </row>
    <row r="218" spans="1:10" s="34" customFormat="1" ht="20.100000000000001" customHeight="1" outlineLevel="1">
      <c r="A218" s="35"/>
      <c r="B218" s="11"/>
      <c r="C218" s="11"/>
      <c r="D218" s="11"/>
      <c r="E218" s="12"/>
      <c r="F218" s="22"/>
      <c r="G218" s="21"/>
      <c r="H218" s="1"/>
      <c r="I218" s="1"/>
      <c r="J218" s="1"/>
    </row>
    <row r="219" spans="1:10" s="34" customFormat="1" ht="20.100000000000001" customHeight="1" outlineLevel="1">
      <c r="A219" s="35"/>
      <c r="B219" s="11"/>
      <c r="C219" s="11"/>
      <c r="D219" s="11"/>
      <c r="E219" s="12"/>
      <c r="F219" s="22"/>
      <c r="G219" s="21"/>
      <c r="H219" s="1"/>
      <c r="I219" s="1"/>
      <c r="J219" s="1"/>
    </row>
    <row r="220" spans="1:10" s="34" customFormat="1" ht="20.100000000000001" customHeight="1" outlineLevel="1">
      <c r="A220" s="35"/>
      <c r="B220" s="11"/>
      <c r="C220" s="11"/>
      <c r="D220" s="11"/>
      <c r="E220" s="12"/>
      <c r="F220" s="22"/>
      <c r="G220" s="21"/>
      <c r="H220" s="1"/>
      <c r="I220" s="1"/>
      <c r="J220" s="1"/>
    </row>
    <row r="221" spans="1:10" s="34" customFormat="1" ht="20.100000000000001" customHeight="1" outlineLevel="1">
      <c r="A221" s="35"/>
      <c r="B221" s="11"/>
      <c r="C221" s="11"/>
      <c r="D221" s="11"/>
      <c r="E221" s="12"/>
      <c r="F221" s="22"/>
      <c r="G221" s="21"/>
      <c r="H221" s="1"/>
      <c r="I221" s="1"/>
      <c r="J221" s="1"/>
    </row>
    <row r="222" spans="1:10" s="34" customFormat="1" ht="30" customHeight="1" outlineLevel="1">
      <c r="A222" s="35"/>
      <c r="B222" s="11"/>
      <c r="C222" s="11"/>
      <c r="D222" s="11"/>
      <c r="E222" s="12"/>
      <c r="F222" s="22"/>
      <c r="G222" s="21"/>
      <c r="H222" s="1"/>
      <c r="I222" s="1"/>
      <c r="J222" s="1"/>
    </row>
    <row r="223" spans="1:10" s="34" customFormat="1" ht="20.100000000000001" customHeight="1" outlineLevel="1">
      <c r="A223" s="35"/>
      <c r="B223" s="11"/>
      <c r="C223" s="11"/>
      <c r="D223" s="11"/>
      <c r="E223" s="12"/>
      <c r="F223" s="22"/>
      <c r="G223" s="21"/>
      <c r="H223" s="1"/>
      <c r="I223" s="1"/>
      <c r="J223" s="1"/>
    </row>
    <row r="224" spans="1:10" s="34" customFormat="1" ht="30" customHeight="1" outlineLevel="1">
      <c r="A224" s="35"/>
      <c r="B224" s="11"/>
      <c r="C224" s="11"/>
      <c r="D224" s="11"/>
      <c r="E224" s="12"/>
      <c r="F224" s="22"/>
      <c r="G224" s="21"/>
      <c r="H224" s="1"/>
      <c r="I224" s="1"/>
      <c r="J224" s="1"/>
    </row>
    <row r="225" spans="1:10" s="34" customFormat="1" ht="20.100000000000001" customHeight="1" outlineLevel="1">
      <c r="A225" s="35"/>
      <c r="B225" s="11"/>
      <c r="C225" s="11"/>
      <c r="D225" s="11"/>
      <c r="E225" s="12"/>
      <c r="F225" s="22"/>
      <c r="G225" s="21"/>
      <c r="H225" s="1"/>
      <c r="I225" s="1"/>
      <c r="J225" s="1"/>
    </row>
    <row r="226" spans="1:10" s="34" customFormat="1" ht="20.100000000000001" customHeight="1" outlineLevel="1">
      <c r="A226" s="35"/>
      <c r="B226" s="11"/>
      <c r="C226" s="11"/>
      <c r="D226" s="11"/>
      <c r="E226" s="12"/>
      <c r="F226" s="22"/>
      <c r="G226" s="21"/>
      <c r="H226" s="1"/>
      <c r="I226" s="1"/>
      <c r="J226" s="1"/>
    </row>
    <row r="227" spans="1:10" s="34" customFormat="1" ht="20.100000000000001" customHeight="1" outlineLevel="1">
      <c r="A227" s="35"/>
      <c r="B227" s="11"/>
      <c r="C227" s="11"/>
      <c r="D227" s="11"/>
      <c r="E227" s="12"/>
      <c r="F227" s="22"/>
      <c r="G227" s="21"/>
      <c r="H227" s="1"/>
      <c r="I227" s="1"/>
      <c r="J227" s="1"/>
    </row>
    <row r="228" spans="1:10" s="34" customFormat="1" ht="20.100000000000001" customHeight="1" outlineLevel="1">
      <c r="A228" s="35"/>
      <c r="B228" s="11"/>
      <c r="C228" s="11"/>
      <c r="D228" s="11"/>
      <c r="E228" s="12"/>
      <c r="F228" s="22"/>
      <c r="G228" s="21"/>
      <c r="H228" s="1"/>
      <c r="I228" s="1"/>
      <c r="J228" s="1"/>
    </row>
    <row r="229" spans="1:10" s="34" customFormat="1" ht="20.100000000000001" customHeight="1" outlineLevel="1">
      <c r="A229" s="35"/>
      <c r="B229" s="11"/>
      <c r="C229" s="11"/>
      <c r="D229" s="11"/>
      <c r="E229" s="12"/>
      <c r="F229" s="22"/>
      <c r="G229" s="21"/>
      <c r="H229" s="1"/>
      <c r="I229" s="1"/>
      <c r="J229" s="1"/>
    </row>
    <row r="230" spans="1:10" s="34" customFormat="1" ht="20.100000000000001" customHeight="1" outlineLevel="1">
      <c r="A230" s="35"/>
      <c r="B230" s="11"/>
      <c r="C230" s="11"/>
      <c r="D230" s="11"/>
      <c r="E230" s="12"/>
      <c r="F230" s="22"/>
      <c r="G230" s="21"/>
      <c r="H230" s="1"/>
      <c r="I230" s="1"/>
      <c r="J230" s="1"/>
    </row>
    <row r="231" spans="1:10" s="34" customFormat="1" ht="20.100000000000001" customHeight="1" outlineLevel="1">
      <c r="A231" s="35"/>
      <c r="B231" s="11"/>
      <c r="C231" s="11"/>
      <c r="D231" s="11"/>
      <c r="E231" s="12"/>
      <c r="F231" s="22"/>
      <c r="G231" s="21"/>
      <c r="H231" s="1"/>
      <c r="I231" s="1"/>
      <c r="J231" s="1"/>
    </row>
    <row r="232" spans="1:10" s="34" customFormat="1" ht="20.100000000000001" customHeight="1" outlineLevel="1">
      <c r="A232" s="35"/>
      <c r="B232" s="11"/>
      <c r="C232" s="11"/>
      <c r="D232" s="11"/>
      <c r="E232" s="12"/>
      <c r="F232" s="22"/>
      <c r="G232" s="21"/>
      <c r="H232" s="1"/>
      <c r="I232" s="1"/>
      <c r="J232" s="1"/>
    </row>
    <row r="233" spans="1:10" s="34" customFormat="1" ht="20.100000000000001" customHeight="1" outlineLevel="1">
      <c r="A233" s="35"/>
      <c r="B233" s="11"/>
      <c r="C233" s="11"/>
      <c r="D233" s="11"/>
      <c r="E233" s="12"/>
      <c r="F233" s="22"/>
      <c r="G233" s="21"/>
      <c r="H233" s="1"/>
      <c r="I233" s="1"/>
      <c r="J233" s="1"/>
    </row>
    <row r="234" spans="1:10" s="34" customFormat="1" ht="20.100000000000001" customHeight="1" outlineLevel="1">
      <c r="A234" s="35"/>
      <c r="B234" s="11"/>
      <c r="C234" s="11"/>
      <c r="D234" s="11"/>
      <c r="E234" s="12"/>
      <c r="F234" s="22"/>
      <c r="G234" s="21"/>
      <c r="H234" s="1"/>
      <c r="I234" s="1"/>
      <c r="J234" s="1"/>
    </row>
    <row r="235" spans="1:10" s="34" customFormat="1" ht="20.100000000000001" customHeight="1" outlineLevel="1">
      <c r="A235" s="35"/>
      <c r="B235" s="11"/>
      <c r="C235" s="11"/>
      <c r="D235" s="11"/>
      <c r="E235" s="12"/>
      <c r="F235" s="22"/>
      <c r="G235" s="21"/>
      <c r="H235" s="1"/>
      <c r="I235" s="1"/>
      <c r="J235" s="1"/>
    </row>
    <row r="236" spans="1:10" s="34" customFormat="1" ht="20.100000000000001" customHeight="1" outlineLevel="1">
      <c r="A236" s="35"/>
      <c r="B236" s="11"/>
      <c r="C236" s="11"/>
      <c r="D236" s="11"/>
      <c r="E236" s="12"/>
      <c r="F236" s="22"/>
      <c r="G236" s="21"/>
      <c r="H236" s="1"/>
      <c r="I236" s="1"/>
      <c r="J236" s="1"/>
    </row>
    <row r="237" spans="1:10" s="34" customFormat="1" ht="20.100000000000001" customHeight="1" outlineLevel="1">
      <c r="A237" s="35"/>
      <c r="B237" s="11"/>
      <c r="C237" s="11"/>
      <c r="D237" s="11"/>
      <c r="E237" s="12"/>
      <c r="F237" s="22"/>
      <c r="G237" s="21"/>
      <c r="H237" s="1"/>
      <c r="I237" s="1"/>
      <c r="J237" s="1"/>
    </row>
    <row r="238" spans="1:10" s="34" customFormat="1" ht="20.100000000000001" customHeight="1" outlineLevel="1">
      <c r="A238" s="35"/>
      <c r="B238" s="11"/>
      <c r="C238" s="11"/>
      <c r="D238" s="11"/>
      <c r="E238" s="12"/>
      <c r="F238" s="22"/>
      <c r="G238" s="21"/>
      <c r="H238" s="1"/>
      <c r="I238" s="1"/>
      <c r="J238" s="1"/>
    </row>
    <row r="239" spans="1:10" s="34" customFormat="1" ht="20.100000000000001" customHeight="1" outlineLevel="1">
      <c r="A239" s="35"/>
      <c r="B239" s="11"/>
      <c r="C239" s="11"/>
      <c r="D239" s="11"/>
      <c r="E239" s="12"/>
      <c r="F239" s="22"/>
      <c r="G239" s="21"/>
      <c r="H239" s="1"/>
      <c r="I239" s="1"/>
      <c r="J239" s="1"/>
    </row>
    <row r="240" spans="1:10" s="34" customFormat="1" ht="20.100000000000001" customHeight="1" outlineLevel="1">
      <c r="A240" s="35"/>
      <c r="B240" s="11"/>
      <c r="C240" s="11"/>
      <c r="D240" s="11"/>
      <c r="E240" s="12"/>
      <c r="F240" s="22"/>
      <c r="G240" s="21"/>
      <c r="H240" s="1"/>
      <c r="I240" s="1"/>
      <c r="J240" s="1"/>
    </row>
    <row r="241" spans="1:10" s="34" customFormat="1" ht="20.100000000000001" customHeight="1" outlineLevel="1">
      <c r="A241" s="35"/>
      <c r="B241" s="11"/>
      <c r="C241" s="11"/>
      <c r="D241" s="11"/>
      <c r="E241" s="12"/>
      <c r="F241" s="22"/>
      <c r="G241" s="21"/>
      <c r="H241" s="1"/>
      <c r="I241" s="1"/>
      <c r="J241" s="1"/>
    </row>
    <row r="242" spans="1:10" s="34" customFormat="1" ht="20.100000000000001" customHeight="1" outlineLevel="1">
      <c r="A242" s="35"/>
      <c r="B242" s="11"/>
      <c r="C242" s="11"/>
      <c r="D242" s="11"/>
      <c r="E242" s="12"/>
      <c r="F242" s="22"/>
      <c r="G242" s="21"/>
      <c r="H242" s="1"/>
      <c r="I242" s="1"/>
      <c r="J242" s="1"/>
    </row>
    <row r="243" spans="1:10" s="34" customFormat="1" ht="20.100000000000001" customHeight="1" outlineLevel="1">
      <c r="A243" s="35"/>
      <c r="B243" s="11"/>
      <c r="C243" s="11"/>
      <c r="D243" s="11"/>
      <c r="E243" s="12"/>
      <c r="F243" s="22"/>
      <c r="G243" s="21"/>
      <c r="H243" s="1"/>
      <c r="I243" s="1"/>
      <c r="J243" s="1"/>
    </row>
    <row r="244" spans="1:10" s="34" customFormat="1" ht="20.100000000000001" customHeight="1" outlineLevel="1">
      <c r="A244" s="35"/>
      <c r="B244" s="11"/>
      <c r="C244" s="11"/>
      <c r="D244" s="11"/>
      <c r="E244" s="12"/>
      <c r="F244" s="22"/>
      <c r="G244" s="21"/>
      <c r="H244" s="1"/>
      <c r="I244" s="1"/>
      <c r="J244" s="1"/>
    </row>
    <row r="245" spans="1:10" s="34" customFormat="1" ht="20.100000000000001" customHeight="1" outlineLevel="1">
      <c r="A245" s="35"/>
      <c r="B245" s="11"/>
      <c r="C245" s="11"/>
      <c r="D245" s="11"/>
      <c r="E245" s="12"/>
      <c r="F245" s="22"/>
      <c r="G245" s="21"/>
      <c r="H245" s="1"/>
      <c r="I245" s="1"/>
      <c r="J245" s="1"/>
    </row>
    <row r="246" spans="1:10" s="34" customFormat="1" ht="20.100000000000001" customHeight="1" outlineLevel="1">
      <c r="A246" s="35"/>
      <c r="B246" s="11"/>
      <c r="C246" s="11"/>
      <c r="D246" s="11"/>
      <c r="E246" s="12"/>
      <c r="F246" s="22"/>
      <c r="G246" s="21"/>
      <c r="H246" s="1"/>
      <c r="I246" s="1"/>
      <c r="J246" s="1"/>
    </row>
    <row r="247" spans="1:10" s="34" customFormat="1" ht="20.100000000000001" customHeight="1" outlineLevel="1">
      <c r="A247" s="35"/>
      <c r="B247" s="11"/>
      <c r="C247" s="11"/>
      <c r="D247" s="11"/>
      <c r="E247" s="12"/>
      <c r="F247" s="22"/>
      <c r="G247" s="21"/>
      <c r="H247" s="1"/>
      <c r="I247" s="1"/>
      <c r="J247" s="1"/>
    </row>
    <row r="248" spans="1:10" s="34" customFormat="1" ht="20.100000000000001" customHeight="1" outlineLevel="1">
      <c r="A248" s="35"/>
      <c r="B248" s="11"/>
      <c r="C248" s="11"/>
      <c r="D248" s="11"/>
      <c r="E248" s="12"/>
      <c r="F248" s="22"/>
      <c r="G248" s="21"/>
      <c r="H248" s="1"/>
      <c r="I248" s="1"/>
      <c r="J248" s="1"/>
    </row>
    <row r="249" spans="1:10" s="34" customFormat="1" ht="20.100000000000001" customHeight="1" outlineLevel="1">
      <c r="A249" s="35"/>
      <c r="B249" s="11"/>
      <c r="C249" s="11"/>
      <c r="D249" s="11"/>
      <c r="E249" s="12"/>
      <c r="F249" s="22"/>
      <c r="G249" s="21"/>
      <c r="H249" s="1"/>
      <c r="I249" s="1"/>
      <c r="J249" s="1"/>
    </row>
    <row r="250" spans="1:10" s="34" customFormat="1" ht="20.100000000000001" customHeight="1" outlineLevel="1">
      <c r="A250" s="35"/>
      <c r="B250" s="11"/>
      <c r="C250" s="11"/>
      <c r="D250" s="11"/>
      <c r="E250" s="12"/>
      <c r="F250" s="22"/>
      <c r="G250" s="21"/>
      <c r="H250" s="1"/>
      <c r="I250" s="1"/>
      <c r="J250" s="1"/>
    </row>
    <row r="251" spans="1:10" s="34" customFormat="1" ht="20.100000000000001" customHeight="1">
      <c r="A251" s="35"/>
      <c r="B251" s="11"/>
      <c r="C251" s="11"/>
      <c r="D251" s="11"/>
      <c r="E251" s="12"/>
      <c r="F251" s="22"/>
      <c r="G251" s="21"/>
      <c r="H251" s="1"/>
      <c r="I251" s="1"/>
      <c r="J251" s="1"/>
    </row>
    <row r="252" spans="1:10" s="34" customFormat="1" ht="20.100000000000001" customHeight="1">
      <c r="A252" s="35"/>
      <c r="B252" s="11"/>
      <c r="C252" s="11"/>
      <c r="D252" s="11"/>
      <c r="E252" s="12"/>
      <c r="F252" s="22"/>
      <c r="G252" s="21"/>
      <c r="H252" s="1"/>
      <c r="I252" s="1"/>
      <c r="J252" s="1"/>
    </row>
    <row r="253" spans="1:10" s="34" customFormat="1" ht="20.100000000000001" customHeight="1" outlineLevel="1">
      <c r="A253" s="35"/>
      <c r="B253" s="11"/>
      <c r="C253" s="11"/>
      <c r="D253" s="11"/>
      <c r="E253" s="12"/>
      <c r="F253" s="22"/>
      <c r="G253" s="21"/>
      <c r="H253" s="1"/>
      <c r="I253" s="1"/>
      <c r="J253" s="1"/>
    </row>
    <row r="254" spans="1:10" s="34" customFormat="1" ht="20.100000000000001" customHeight="1" outlineLevel="1">
      <c r="A254" s="35"/>
      <c r="B254" s="11"/>
      <c r="C254" s="11"/>
      <c r="D254" s="11"/>
      <c r="E254" s="12"/>
      <c r="F254" s="22"/>
      <c r="G254" s="21"/>
      <c r="H254" s="1"/>
      <c r="I254" s="1"/>
      <c r="J254" s="1"/>
    </row>
    <row r="255" spans="1:10" s="34" customFormat="1" ht="20.100000000000001" customHeight="1" outlineLevel="1">
      <c r="A255" s="35"/>
      <c r="B255" s="11"/>
      <c r="C255" s="11"/>
      <c r="D255" s="11"/>
      <c r="E255" s="12"/>
      <c r="F255" s="22"/>
      <c r="G255" s="21"/>
      <c r="H255" s="1"/>
      <c r="I255" s="1"/>
      <c r="J255" s="1"/>
    </row>
    <row r="256" spans="1:10" s="34" customFormat="1" ht="20.100000000000001" customHeight="1" outlineLevel="1">
      <c r="A256" s="35"/>
      <c r="B256" s="11"/>
      <c r="C256" s="11"/>
      <c r="D256" s="11"/>
      <c r="E256" s="12"/>
      <c r="F256" s="22"/>
      <c r="G256" s="21"/>
      <c r="H256" s="1"/>
      <c r="I256" s="1"/>
      <c r="J256" s="1"/>
    </row>
    <row r="257" spans="1:10" s="34" customFormat="1" ht="20.100000000000001" customHeight="1" outlineLevel="1">
      <c r="A257" s="35"/>
      <c r="B257" s="11"/>
      <c r="C257" s="11"/>
      <c r="D257" s="11"/>
      <c r="E257" s="12"/>
      <c r="F257" s="22"/>
      <c r="G257" s="21"/>
      <c r="H257" s="1"/>
      <c r="I257" s="1"/>
      <c r="J257" s="1"/>
    </row>
    <row r="258" spans="1:10" s="34" customFormat="1" ht="20.100000000000001" customHeight="1" outlineLevel="1">
      <c r="A258" s="35"/>
      <c r="B258" s="11"/>
      <c r="C258" s="11"/>
      <c r="D258" s="11"/>
      <c r="E258" s="12"/>
      <c r="F258" s="22"/>
      <c r="G258" s="21"/>
      <c r="H258" s="1"/>
      <c r="I258" s="1"/>
      <c r="J258" s="1"/>
    </row>
    <row r="259" spans="1:10" s="34" customFormat="1" ht="20.100000000000001" customHeight="1" outlineLevel="1">
      <c r="A259" s="35"/>
      <c r="B259" s="11"/>
      <c r="C259" s="11"/>
      <c r="D259" s="11"/>
      <c r="E259" s="12"/>
      <c r="F259" s="22"/>
      <c r="G259" s="21"/>
      <c r="H259" s="1"/>
      <c r="I259" s="1"/>
      <c r="J259" s="1"/>
    </row>
    <row r="260" spans="1:10" s="34" customFormat="1" ht="20.100000000000001" customHeight="1" outlineLevel="1">
      <c r="A260" s="35"/>
      <c r="B260" s="11"/>
      <c r="C260" s="11"/>
      <c r="D260" s="11"/>
      <c r="E260" s="12"/>
      <c r="F260" s="22"/>
      <c r="G260" s="21"/>
      <c r="H260" s="1"/>
      <c r="I260" s="1"/>
      <c r="J260" s="1"/>
    </row>
    <row r="261" spans="1:10" s="34" customFormat="1" ht="20.100000000000001" customHeight="1" outlineLevel="1">
      <c r="A261" s="35"/>
      <c r="B261" s="11"/>
      <c r="C261" s="11"/>
      <c r="D261" s="11"/>
      <c r="E261" s="12"/>
      <c r="F261" s="22"/>
      <c r="G261" s="21"/>
      <c r="H261" s="1"/>
      <c r="I261" s="1"/>
      <c r="J261" s="32"/>
    </row>
    <row r="262" spans="1:10" s="34" customFormat="1" ht="20.100000000000001" customHeight="1" outlineLevel="1">
      <c r="A262" s="35"/>
      <c r="B262" s="11"/>
      <c r="C262" s="11"/>
      <c r="D262" s="11"/>
      <c r="E262" s="12"/>
      <c r="F262" s="22"/>
      <c r="G262" s="21"/>
      <c r="H262" s="1"/>
      <c r="I262" s="1"/>
      <c r="J262" s="1"/>
    </row>
    <row r="263" spans="1:10" s="34" customFormat="1" ht="20.100000000000001" customHeight="1" outlineLevel="1">
      <c r="A263" s="35"/>
      <c r="B263" s="11"/>
      <c r="C263" s="11"/>
      <c r="D263" s="11"/>
      <c r="E263" s="12"/>
      <c r="F263" s="22"/>
      <c r="G263" s="21"/>
      <c r="H263" s="1"/>
      <c r="I263" s="1"/>
      <c r="J263" s="1"/>
    </row>
    <row r="264" spans="1:10" ht="20.100000000000001" customHeight="1">
      <c r="A264" s="35"/>
    </row>
    <row r="265" spans="1:10" ht="20.100000000000001" customHeight="1">
      <c r="A265" s="35"/>
    </row>
    <row r="266" spans="1:10" s="34" customFormat="1" ht="20.100000000000001" customHeight="1" outlineLevel="1">
      <c r="A266" s="35"/>
      <c r="B266" s="11"/>
      <c r="C266" s="11"/>
      <c r="D266" s="11"/>
      <c r="E266" s="12"/>
      <c r="F266" s="22"/>
      <c r="G266" s="21"/>
      <c r="H266" s="1"/>
      <c r="I266" s="1"/>
      <c r="J266" s="1"/>
    </row>
    <row r="267" spans="1:10" s="34" customFormat="1" ht="20.100000000000001" customHeight="1" outlineLevel="1">
      <c r="A267" s="35"/>
      <c r="B267" s="11"/>
      <c r="C267" s="11"/>
      <c r="D267" s="11"/>
      <c r="E267" s="12"/>
      <c r="F267" s="22"/>
      <c r="G267" s="21"/>
      <c r="H267" s="1"/>
      <c r="I267" s="1"/>
      <c r="J267" s="1"/>
    </row>
    <row r="268" spans="1:10" s="34" customFormat="1" ht="20.100000000000001" customHeight="1" outlineLevel="1">
      <c r="A268" s="35"/>
      <c r="B268" s="11"/>
      <c r="C268" s="11"/>
      <c r="D268" s="11"/>
      <c r="E268" s="12"/>
      <c r="F268" s="22"/>
      <c r="G268" s="21"/>
      <c r="H268" s="1"/>
      <c r="I268" s="1"/>
      <c r="J268" s="1"/>
    </row>
    <row r="269" spans="1:10" s="34" customFormat="1" ht="20.100000000000001" customHeight="1" outlineLevel="1">
      <c r="A269" s="35"/>
      <c r="B269" s="11"/>
      <c r="C269" s="11"/>
      <c r="D269" s="11"/>
      <c r="E269" s="12"/>
      <c r="F269" s="22"/>
      <c r="G269" s="21"/>
      <c r="H269" s="1"/>
      <c r="I269" s="1"/>
      <c r="J269" s="1"/>
    </row>
    <row r="270" spans="1:10" s="34" customFormat="1" ht="20.100000000000001" customHeight="1" outlineLevel="1">
      <c r="A270" s="35"/>
      <c r="B270" s="11"/>
      <c r="C270" s="11"/>
      <c r="D270" s="11"/>
      <c r="E270" s="12"/>
      <c r="F270" s="22"/>
      <c r="G270" s="21"/>
      <c r="H270" s="1"/>
      <c r="I270" s="1"/>
      <c r="J270" s="1"/>
    </row>
    <row r="271" spans="1:10" s="34" customFormat="1" ht="20.100000000000001" customHeight="1" outlineLevel="1">
      <c r="A271" s="35"/>
      <c r="B271" s="11"/>
      <c r="C271" s="11"/>
      <c r="D271" s="11"/>
      <c r="E271" s="12"/>
      <c r="F271" s="22"/>
      <c r="G271" s="21"/>
      <c r="H271" s="1"/>
      <c r="I271" s="1"/>
      <c r="J271" s="1"/>
    </row>
    <row r="272" spans="1:10" s="34" customFormat="1" ht="20.100000000000001" customHeight="1" outlineLevel="1">
      <c r="A272" s="35"/>
      <c r="B272" s="11"/>
      <c r="C272" s="11"/>
      <c r="D272" s="11"/>
      <c r="E272" s="12"/>
      <c r="F272" s="22"/>
      <c r="G272" s="21"/>
      <c r="H272" s="1"/>
      <c r="I272" s="1"/>
      <c r="J272" s="1"/>
    </row>
    <row r="273" spans="1:10" s="34" customFormat="1" ht="20.100000000000001" customHeight="1" outlineLevel="1">
      <c r="A273" s="35"/>
      <c r="B273" s="11"/>
      <c r="C273" s="11"/>
      <c r="D273" s="11"/>
      <c r="E273" s="12"/>
      <c r="F273" s="22"/>
      <c r="G273" s="21"/>
      <c r="H273" s="1"/>
      <c r="I273" s="1"/>
      <c r="J273" s="1"/>
    </row>
    <row r="274" spans="1:10" s="34" customFormat="1" ht="20.100000000000001" customHeight="1" outlineLevel="1">
      <c r="A274" s="35"/>
      <c r="B274" s="11"/>
      <c r="C274" s="11"/>
      <c r="D274" s="11"/>
      <c r="E274" s="12"/>
      <c r="F274" s="22"/>
      <c r="G274" s="21"/>
      <c r="H274" s="1"/>
      <c r="I274" s="1"/>
      <c r="J274" s="1"/>
    </row>
    <row r="275" spans="1:10" s="34" customFormat="1" ht="20.100000000000001" customHeight="1" outlineLevel="1">
      <c r="A275" s="35"/>
      <c r="B275" s="11"/>
      <c r="C275" s="11"/>
      <c r="D275" s="11"/>
      <c r="E275" s="12"/>
      <c r="F275" s="22"/>
      <c r="G275" s="21"/>
      <c r="H275" s="1"/>
      <c r="I275" s="1"/>
      <c r="J275" s="1"/>
    </row>
    <row r="276" spans="1:10" s="34" customFormat="1" ht="20.100000000000001" customHeight="1" outlineLevel="1">
      <c r="A276" s="35"/>
      <c r="B276" s="11"/>
      <c r="C276" s="11"/>
      <c r="D276" s="11"/>
      <c r="E276" s="12"/>
      <c r="F276" s="22"/>
      <c r="G276" s="21"/>
      <c r="H276" s="1"/>
      <c r="I276" s="1"/>
      <c r="J276" s="1"/>
    </row>
    <row r="277" spans="1:10" s="34" customFormat="1" ht="20.100000000000001" customHeight="1" outlineLevel="1">
      <c r="A277" s="35"/>
      <c r="B277" s="11"/>
      <c r="C277" s="11"/>
      <c r="D277" s="11"/>
      <c r="E277" s="12"/>
      <c r="F277" s="22"/>
      <c r="G277" s="21"/>
      <c r="H277" s="1"/>
      <c r="I277" s="1"/>
      <c r="J277" s="1"/>
    </row>
    <row r="278" spans="1:10" s="34" customFormat="1" ht="20.100000000000001" customHeight="1" outlineLevel="1">
      <c r="A278" s="35"/>
      <c r="B278" s="11"/>
      <c r="C278" s="11"/>
      <c r="D278" s="11"/>
      <c r="E278" s="12"/>
      <c r="F278" s="22"/>
      <c r="G278" s="21"/>
      <c r="H278" s="1"/>
      <c r="I278" s="1"/>
      <c r="J278" s="1"/>
    </row>
    <row r="279" spans="1:10" s="34" customFormat="1" ht="20.100000000000001" customHeight="1" outlineLevel="1">
      <c r="A279" s="35"/>
      <c r="B279" s="11"/>
      <c r="C279" s="11"/>
      <c r="D279" s="11"/>
      <c r="E279" s="12"/>
      <c r="F279" s="22"/>
      <c r="G279" s="21"/>
      <c r="H279" s="1"/>
      <c r="I279" s="1"/>
      <c r="J279" s="1"/>
    </row>
    <row r="280" spans="1:10" s="34" customFormat="1" ht="20.100000000000001" customHeight="1" outlineLevel="1">
      <c r="A280" s="35"/>
      <c r="B280" s="11"/>
      <c r="C280" s="11"/>
      <c r="D280" s="11"/>
      <c r="E280" s="12"/>
      <c r="F280" s="22"/>
      <c r="G280" s="21"/>
      <c r="H280" s="1"/>
      <c r="I280" s="1"/>
      <c r="J280" s="1"/>
    </row>
    <row r="281" spans="1:10" s="34" customFormat="1" ht="20.100000000000001" customHeight="1" outlineLevel="1">
      <c r="A281" s="35"/>
      <c r="B281" s="11"/>
      <c r="C281" s="11"/>
      <c r="D281" s="11"/>
      <c r="E281" s="12"/>
      <c r="F281" s="22"/>
      <c r="G281" s="21"/>
      <c r="H281" s="1"/>
      <c r="I281" s="1"/>
      <c r="J281" s="1"/>
    </row>
    <row r="282" spans="1:10" s="34" customFormat="1" ht="20.100000000000001" customHeight="1" outlineLevel="1">
      <c r="A282" s="35"/>
      <c r="B282" s="11"/>
      <c r="C282" s="11"/>
      <c r="D282" s="11"/>
      <c r="E282" s="12"/>
      <c r="F282" s="22"/>
      <c r="G282" s="21"/>
      <c r="H282" s="1"/>
      <c r="I282" s="1"/>
      <c r="J282" s="1"/>
    </row>
    <row r="283" spans="1:10" s="34" customFormat="1" ht="20.100000000000001" customHeight="1" outlineLevel="1">
      <c r="A283" s="35"/>
      <c r="B283" s="11"/>
      <c r="C283" s="11"/>
      <c r="D283" s="11"/>
      <c r="E283" s="12"/>
      <c r="F283" s="22"/>
      <c r="G283" s="21"/>
      <c r="H283" s="1"/>
      <c r="I283" s="1"/>
      <c r="J283" s="1"/>
    </row>
    <row r="284" spans="1:10" s="34" customFormat="1" ht="20.100000000000001" customHeight="1" outlineLevel="1">
      <c r="A284" s="35"/>
      <c r="B284" s="11"/>
      <c r="C284" s="11"/>
      <c r="D284" s="11"/>
      <c r="E284" s="12"/>
      <c r="F284" s="22"/>
      <c r="G284" s="21"/>
      <c r="H284" s="1"/>
      <c r="I284" s="1"/>
      <c r="J284" s="1"/>
    </row>
    <row r="285" spans="1:10" s="34" customFormat="1" ht="20.100000000000001" customHeight="1" outlineLevel="1">
      <c r="A285" s="35"/>
      <c r="B285" s="11"/>
      <c r="C285" s="11"/>
      <c r="D285" s="11"/>
      <c r="E285" s="12"/>
      <c r="F285" s="22"/>
      <c r="G285" s="21"/>
      <c r="H285" s="1"/>
      <c r="I285" s="1"/>
      <c r="J285" s="1"/>
    </row>
    <row r="286" spans="1:10" s="34" customFormat="1" ht="20.100000000000001" customHeight="1" outlineLevel="1">
      <c r="A286" s="35"/>
      <c r="B286" s="11"/>
      <c r="C286" s="11"/>
      <c r="D286" s="11"/>
      <c r="E286" s="12"/>
      <c r="F286" s="22"/>
      <c r="G286" s="21"/>
      <c r="H286" s="1"/>
      <c r="I286" s="1"/>
      <c r="J286" s="1"/>
    </row>
    <row r="287" spans="1:10" s="34" customFormat="1" ht="20.100000000000001" customHeight="1" outlineLevel="1">
      <c r="A287" s="35"/>
      <c r="B287" s="11"/>
      <c r="C287" s="11"/>
      <c r="D287" s="11"/>
      <c r="E287" s="12"/>
      <c r="F287" s="22"/>
      <c r="G287" s="21"/>
      <c r="H287" s="1"/>
      <c r="I287" s="1"/>
      <c r="J287" s="1"/>
    </row>
    <row r="288" spans="1:10" s="34" customFormat="1" ht="20.100000000000001" customHeight="1" outlineLevel="1">
      <c r="A288" s="35"/>
      <c r="B288" s="11"/>
      <c r="C288" s="11"/>
      <c r="D288" s="11"/>
      <c r="E288" s="12"/>
      <c r="F288" s="22"/>
      <c r="G288" s="21"/>
      <c r="H288" s="1"/>
      <c r="I288" s="1"/>
      <c r="J288" s="1"/>
    </row>
    <row r="289" spans="1:10" s="34" customFormat="1" ht="20.100000000000001" customHeight="1" outlineLevel="1">
      <c r="A289" s="35"/>
      <c r="B289" s="11"/>
      <c r="C289" s="11"/>
      <c r="D289" s="11"/>
      <c r="E289" s="12"/>
      <c r="F289" s="22"/>
      <c r="G289" s="21"/>
      <c r="H289" s="1"/>
      <c r="I289" s="1"/>
      <c r="J289" s="1"/>
    </row>
    <row r="290" spans="1:10" s="34" customFormat="1" ht="20.100000000000001" customHeight="1" outlineLevel="1">
      <c r="A290" s="35"/>
      <c r="B290" s="11"/>
      <c r="C290" s="11"/>
      <c r="D290" s="11"/>
      <c r="E290" s="12"/>
      <c r="F290" s="22"/>
      <c r="G290" s="21"/>
      <c r="H290" s="1"/>
      <c r="I290" s="1"/>
      <c r="J290" s="1"/>
    </row>
    <row r="291" spans="1:10" s="34" customFormat="1" ht="20.100000000000001" customHeight="1" outlineLevel="1">
      <c r="A291" s="35"/>
      <c r="B291" s="11"/>
      <c r="C291" s="11"/>
      <c r="D291" s="11"/>
      <c r="E291" s="12"/>
      <c r="F291" s="22"/>
      <c r="G291" s="21"/>
      <c r="H291" s="1"/>
      <c r="I291" s="1"/>
      <c r="J291" s="1"/>
    </row>
    <row r="292" spans="1:10" s="34" customFormat="1" ht="30" customHeight="1" outlineLevel="1">
      <c r="A292" s="35"/>
      <c r="B292" s="11"/>
      <c r="C292" s="11"/>
      <c r="D292" s="11"/>
      <c r="E292" s="12"/>
      <c r="F292" s="22"/>
      <c r="G292" s="21"/>
      <c r="H292" s="1"/>
      <c r="I292" s="1"/>
      <c r="J292" s="1"/>
    </row>
    <row r="293" spans="1:10" s="34" customFormat="1" ht="20.100000000000001" customHeight="1" outlineLevel="1">
      <c r="A293" s="35"/>
      <c r="B293" s="11"/>
      <c r="C293" s="11"/>
      <c r="D293" s="11"/>
      <c r="E293" s="12"/>
      <c r="F293" s="22"/>
      <c r="G293" s="21"/>
      <c r="H293" s="1"/>
      <c r="I293" s="1"/>
      <c r="J293" s="1"/>
    </row>
    <row r="294" spans="1:10" s="34" customFormat="1" ht="20.100000000000001" customHeight="1" outlineLevel="1">
      <c r="A294" s="35"/>
      <c r="B294" s="11"/>
      <c r="C294" s="11"/>
      <c r="D294" s="11"/>
      <c r="E294" s="12"/>
      <c r="F294" s="22"/>
      <c r="G294" s="21"/>
      <c r="H294" s="1"/>
      <c r="I294" s="1"/>
      <c r="J294" s="1"/>
    </row>
    <row r="295" spans="1:10" s="34" customFormat="1" ht="20.100000000000001" customHeight="1" outlineLevel="1">
      <c r="A295" s="35"/>
      <c r="B295" s="11"/>
      <c r="C295" s="11"/>
      <c r="D295" s="11"/>
      <c r="E295" s="12"/>
      <c r="F295" s="22"/>
      <c r="G295" s="21"/>
      <c r="H295" s="1"/>
      <c r="I295" s="1"/>
      <c r="J295" s="1"/>
    </row>
    <row r="296" spans="1:10" s="34" customFormat="1" ht="20.100000000000001" customHeight="1" outlineLevel="1">
      <c r="A296" s="35"/>
      <c r="B296" s="11"/>
      <c r="C296" s="11"/>
      <c r="D296" s="11"/>
      <c r="E296" s="12"/>
      <c r="F296" s="22"/>
      <c r="G296" s="21"/>
      <c r="H296" s="1"/>
      <c r="I296" s="1"/>
      <c r="J296" s="1"/>
    </row>
    <row r="297" spans="1:10" s="34" customFormat="1" ht="20.100000000000001" customHeight="1" outlineLevel="1">
      <c r="A297" s="35"/>
      <c r="B297" s="11"/>
      <c r="C297" s="11"/>
      <c r="D297" s="11"/>
      <c r="E297" s="12"/>
      <c r="F297" s="22"/>
      <c r="G297" s="21"/>
      <c r="H297" s="1"/>
      <c r="I297" s="1"/>
      <c r="J297" s="1"/>
    </row>
    <row r="298" spans="1:10" s="34" customFormat="1" ht="20.100000000000001" customHeight="1" outlineLevel="1">
      <c r="A298" s="35"/>
      <c r="B298" s="11"/>
      <c r="C298" s="11"/>
      <c r="D298" s="11"/>
      <c r="E298" s="12"/>
      <c r="F298" s="22"/>
      <c r="G298" s="21"/>
      <c r="H298" s="1"/>
      <c r="I298" s="1"/>
      <c r="J298" s="1"/>
    </row>
    <row r="299" spans="1:10" s="34" customFormat="1" ht="20.100000000000001" customHeight="1" outlineLevel="1">
      <c r="A299" s="35"/>
      <c r="B299" s="11"/>
      <c r="C299" s="11"/>
      <c r="D299" s="11"/>
      <c r="E299" s="12"/>
      <c r="F299" s="22"/>
      <c r="G299" s="21"/>
      <c r="H299" s="1"/>
      <c r="I299" s="1"/>
      <c r="J299" s="1"/>
    </row>
    <row r="300" spans="1:10" s="34" customFormat="1" ht="20.100000000000001" customHeight="1" outlineLevel="1">
      <c r="A300" s="35"/>
      <c r="B300" s="11"/>
      <c r="C300" s="11"/>
      <c r="D300" s="11"/>
      <c r="E300" s="12"/>
      <c r="F300" s="22"/>
      <c r="G300" s="21"/>
      <c r="H300" s="1"/>
      <c r="I300" s="1"/>
      <c r="J300" s="1"/>
    </row>
    <row r="301" spans="1:10" s="34" customFormat="1" ht="20.100000000000001" customHeight="1" outlineLevel="1">
      <c r="A301" s="35"/>
      <c r="B301" s="11"/>
      <c r="C301" s="11"/>
      <c r="D301" s="11"/>
      <c r="E301" s="12"/>
      <c r="F301" s="22"/>
      <c r="G301" s="21"/>
      <c r="H301" s="1"/>
      <c r="I301" s="1"/>
      <c r="J301" s="1"/>
    </row>
    <row r="302" spans="1:10" s="34" customFormat="1" ht="20.100000000000001" customHeight="1" outlineLevel="1">
      <c r="A302" s="35"/>
      <c r="B302" s="11"/>
      <c r="C302" s="11"/>
      <c r="D302" s="11"/>
      <c r="E302" s="12"/>
      <c r="F302" s="22"/>
      <c r="G302" s="21"/>
      <c r="H302" s="1"/>
      <c r="I302" s="1"/>
      <c r="J302" s="1"/>
    </row>
    <row r="303" spans="1:10" s="34" customFormat="1" ht="20.100000000000001" customHeight="1" outlineLevel="1">
      <c r="A303" s="35"/>
      <c r="B303" s="11"/>
      <c r="C303" s="11"/>
      <c r="D303" s="11"/>
      <c r="E303" s="12"/>
      <c r="F303" s="22"/>
      <c r="G303" s="21"/>
      <c r="H303" s="1"/>
      <c r="I303" s="1"/>
      <c r="J303" s="1"/>
    </row>
    <row r="304" spans="1:10" s="34" customFormat="1" ht="20.100000000000001" customHeight="1" outlineLevel="1">
      <c r="A304" s="35"/>
      <c r="B304" s="11"/>
      <c r="C304" s="11"/>
      <c r="D304" s="11"/>
      <c r="E304" s="12"/>
      <c r="F304" s="22"/>
      <c r="G304" s="21"/>
      <c r="H304" s="1"/>
      <c r="I304" s="1"/>
      <c r="J304" s="1"/>
    </row>
    <row r="305" spans="1:10" s="34" customFormat="1" ht="20.100000000000001" customHeight="1" outlineLevel="1">
      <c r="A305" s="35"/>
      <c r="B305" s="11"/>
      <c r="C305" s="11"/>
      <c r="D305" s="11"/>
      <c r="E305" s="12"/>
      <c r="F305" s="22"/>
      <c r="G305" s="21"/>
      <c r="H305" s="1"/>
      <c r="I305" s="1"/>
      <c r="J305" s="1"/>
    </row>
    <row r="306" spans="1:10" ht="20.100000000000001" customHeight="1" outlineLevel="1">
      <c r="A306" s="35"/>
    </row>
    <row r="307" spans="1:10" ht="20.100000000000001" customHeight="1">
      <c r="A307" s="35"/>
    </row>
    <row r="308" spans="1:10" ht="20.100000000000001" customHeight="1">
      <c r="A308" s="35"/>
    </row>
    <row r="309" spans="1:10" ht="39.950000000000003" customHeight="1" outlineLevel="1">
      <c r="A309" s="35"/>
    </row>
    <row r="310" spans="1:10" ht="30" customHeight="1" outlineLevel="1">
      <c r="A310" s="35"/>
    </row>
    <row r="311" spans="1:10" ht="39.950000000000003" customHeight="1" outlineLevel="1">
      <c r="A311" s="35"/>
    </row>
    <row r="312" spans="1:10" ht="30" customHeight="1" outlineLevel="1">
      <c r="A312" s="35"/>
    </row>
    <row r="313" spans="1:10" ht="30" customHeight="1" outlineLevel="1">
      <c r="A313" s="35"/>
    </row>
    <row r="314" spans="1:10" ht="20.100000000000001" customHeight="1" outlineLevel="1">
      <c r="A314" s="35"/>
    </row>
    <row r="315" spans="1:10" ht="20.100000000000001" customHeight="1" outlineLevel="1">
      <c r="A315" s="35"/>
    </row>
    <row r="316" spans="1:10" ht="30" customHeight="1" outlineLevel="1">
      <c r="A316" s="35"/>
    </row>
    <row r="317" spans="1:10" ht="30" customHeight="1" outlineLevel="1">
      <c r="A317" s="35"/>
    </row>
    <row r="318" spans="1:10" ht="30" customHeight="1" outlineLevel="1">
      <c r="A318" s="35"/>
    </row>
    <row r="319" spans="1:10" s="34" customFormat="1" ht="30" customHeight="1" outlineLevel="1">
      <c r="A319" s="35"/>
      <c r="B319" s="11"/>
      <c r="C319" s="11"/>
      <c r="D319" s="11"/>
      <c r="E319" s="12"/>
      <c r="F319" s="22"/>
      <c r="G319" s="21"/>
      <c r="H319" s="1"/>
      <c r="I319" s="1"/>
      <c r="J319" s="1"/>
    </row>
    <row r="320" spans="1:10" s="34" customFormat="1" ht="39.950000000000003" customHeight="1" outlineLevel="1">
      <c r="A320" s="35"/>
      <c r="B320" s="11"/>
      <c r="C320" s="11"/>
      <c r="D320" s="11"/>
      <c r="E320" s="12"/>
      <c r="F320" s="22"/>
      <c r="G320" s="21"/>
      <c r="H320" s="1"/>
      <c r="I320" s="1"/>
      <c r="J320" s="1"/>
    </row>
    <row r="321" spans="1:10" s="34" customFormat="1" ht="39.950000000000003" customHeight="1" outlineLevel="1">
      <c r="A321" s="35"/>
      <c r="B321" s="11"/>
      <c r="C321" s="11"/>
      <c r="D321" s="11"/>
      <c r="E321" s="12"/>
      <c r="F321" s="22"/>
      <c r="G321" s="21"/>
      <c r="H321" s="1"/>
      <c r="I321" s="1"/>
      <c r="J321" s="1"/>
    </row>
    <row r="322" spans="1:10" ht="20.100000000000001" customHeight="1" outlineLevel="1">
      <c r="A322" s="35"/>
    </row>
    <row r="323" spans="1:10" ht="20.100000000000001" customHeight="1" outlineLevel="1">
      <c r="A323" s="35"/>
    </row>
    <row r="324" spans="1:10" ht="30" customHeight="1" outlineLevel="1">
      <c r="A324" s="35"/>
    </row>
    <row r="325" spans="1:10" ht="20.100000000000001" customHeight="1" outlineLevel="1">
      <c r="A325" s="35"/>
    </row>
    <row r="326" spans="1:10" ht="20.100000000000001" customHeight="1" outlineLevel="1">
      <c r="A326" s="35"/>
    </row>
    <row r="327" spans="1:10" ht="30" customHeight="1" outlineLevel="1">
      <c r="A327" s="35"/>
    </row>
    <row r="328" spans="1:10" ht="20.100000000000001" customHeight="1" outlineLevel="1">
      <c r="A328" s="35"/>
    </row>
    <row r="329" spans="1:10" ht="20.100000000000001" customHeight="1" outlineLevel="1">
      <c r="A329" s="35"/>
    </row>
    <row r="330" spans="1:10" ht="30" customHeight="1" outlineLevel="1">
      <c r="A330" s="35"/>
    </row>
    <row r="331" spans="1:10" ht="30" customHeight="1" outlineLevel="1">
      <c r="A331" s="35"/>
    </row>
    <row r="332" spans="1:10" ht="30" customHeight="1" outlineLevel="1">
      <c r="A332" s="35"/>
    </row>
    <row r="333" spans="1:10" ht="20.100000000000001" customHeight="1" outlineLevel="1">
      <c r="A333" s="35"/>
    </row>
    <row r="334" spans="1:10" ht="20.100000000000001" customHeight="1" outlineLevel="1">
      <c r="A334" s="35"/>
    </row>
    <row r="335" spans="1:10" ht="30" customHeight="1" outlineLevel="1">
      <c r="A335" s="35"/>
    </row>
    <row r="336" spans="1:10" ht="30" customHeight="1" outlineLevel="1">
      <c r="A336" s="35"/>
    </row>
    <row r="337" spans="1:10" ht="20.100000000000001" customHeight="1" outlineLevel="1">
      <c r="A337" s="35"/>
    </row>
    <row r="338" spans="1:10" ht="20.100000000000001" customHeight="1">
      <c r="A338" s="35"/>
    </row>
    <row r="339" spans="1:10" ht="20.100000000000001" customHeight="1" collapsed="1">
      <c r="A339" s="35"/>
    </row>
    <row r="340" spans="1:10" ht="20.100000000000001" customHeight="1" outlineLevel="1">
      <c r="A340" s="35"/>
    </row>
    <row r="341" spans="1:10" ht="20.100000000000001" customHeight="1" outlineLevel="1">
      <c r="A341" s="35"/>
    </row>
    <row r="342" spans="1:10" s="34" customFormat="1" ht="20.100000000000001" customHeight="1" outlineLevel="1">
      <c r="A342" s="35"/>
      <c r="B342" s="11"/>
      <c r="C342" s="11"/>
      <c r="D342" s="11"/>
      <c r="E342" s="12"/>
      <c r="F342" s="22"/>
      <c r="G342" s="21"/>
      <c r="H342" s="1"/>
      <c r="I342" s="1"/>
      <c r="J342" s="1"/>
    </row>
    <row r="343" spans="1:10" s="34" customFormat="1" ht="20.100000000000001" customHeight="1" outlineLevel="1">
      <c r="A343" s="35"/>
      <c r="B343" s="11"/>
      <c r="C343" s="11"/>
      <c r="D343" s="11"/>
      <c r="E343" s="12"/>
      <c r="F343" s="22"/>
      <c r="G343" s="21"/>
      <c r="H343" s="1"/>
      <c r="I343" s="1"/>
      <c r="J343" s="1"/>
    </row>
    <row r="344" spans="1:10" s="34" customFormat="1" ht="20.100000000000001" customHeight="1" outlineLevel="1">
      <c r="A344" s="35"/>
      <c r="B344" s="11"/>
      <c r="C344" s="11"/>
      <c r="D344" s="11"/>
      <c r="E344" s="12"/>
      <c r="F344" s="22"/>
      <c r="G344" s="21"/>
      <c r="H344" s="1"/>
      <c r="I344" s="1"/>
      <c r="J344" s="1"/>
    </row>
    <row r="345" spans="1:10" s="34" customFormat="1" ht="20.100000000000001" customHeight="1" outlineLevel="1">
      <c r="A345" s="35"/>
      <c r="B345" s="11"/>
      <c r="C345" s="11"/>
      <c r="D345" s="11"/>
      <c r="E345" s="12"/>
      <c r="F345" s="22"/>
      <c r="G345" s="21"/>
      <c r="H345" s="1"/>
      <c r="I345" s="1"/>
      <c r="J345" s="1"/>
    </row>
    <row r="346" spans="1:10" s="34" customFormat="1" ht="20.100000000000001" customHeight="1" outlineLevel="1">
      <c r="A346" s="35"/>
      <c r="B346" s="11"/>
      <c r="C346" s="11"/>
      <c r="D346" s="11"/>
      <c r="E346" s="12"/>
      <c r="F346" s="22"/>
      <c r="G346" s="21"/>
      <c r="H346" s="1"/>
      <c r="I346" s="1"/>
      <c r="J346" s="1"/>
    </row>
    <row r="347" spans="1:10" s="34" customFormat="1" ht="20.100000000000001" customHeight="1" outlineLevel="1">
      <c r="A347" s="35"/>
      <c r="B347" s="11"/>
      <c r="C347" s="11"/>
      <c r="D347" s="11"/>
      <c r="E347" s="12"/>
      <c r="F347" s="22"/>
      <c r="G347" s="21"/>
      <c r="H347" s="1"/>
      <c r="I347" s="1"/>
      <c r="J347" s="1"/>
    </row>
    <row r="348" spans="1:10" s="34" customFormat="1" ht="20.100000000000001" customHeight="1" outlineLevel="1">
      <c r="A348" s="35"/>
      <c r="B348" s="11"/>
      <c r="C348" s="11"/>
      <c r="D348" s="11"/>
      <c r="E348" s="12"/>
      <c r="F348" s="22"/>
      <c r="G348" s="21"/>
      <c r="H348" s="1"/>
      <c r="I348" s="1"/>
      <c r="J348" s="1"/>
    </row>
    <row r="349" spans="1:10" s="34" customFormat="1" ht="20.100000000000001" customHeight="1" outlineLevel="1">
      <c r="A349" s="35"/>
      <c r="B349" s="11"/>
      <c r="C349" s="11"/>
      <c r="D349" s="11"/>
      <c r="E349" s="12"/>
      <c r="F349" s="22"/>
      <c r="G349" s="21"/>
      <c r="H349" s="1"/>
      <c r="I349" s="1"/>
      <c r="J349" s="1"/>
    </row>
    <row r="350" spans="1:10" s="34" customFormat="1" ht="20.100000000000001" customHeight="1" outlineLevel="1">
      <c r="A350" s="35"/>
      <c r="B350" s="11"/>
      <c r="C350" s="11"/>
      <c r="D350" s="11"/>
      <c r="E350" s="12"/>
      <c r="F350" s="22"/>
      <c r="G350" s="21"/>
      <c r="H350" s="1"/>
      <c r="I350" s="1"/>
      <c r="J350" s="1"/>
    </row>
    <row r="351" spans="1:10" s="34" customFormat="1" ht="20.100000000000001" customHeight="1" outlineLevel="1">
      <c r="A351" s="35"/>
      <c r="B351" s="11"/>
      <c r="C351" s="11"/>
      <c r="D351" s="11"/>
      <c r="E351" s="12"/>
      <c r="F351" s="22"/>
      <c r="G351" s="21"/>
      <c r="H351" s="1"/>
      <c r="I351" s="1"/>
      <c r="J351" s="1"/>
    </row>
    <row r="352" spans="1:10" s="34" customFormat="1" ht="20.100000000000001" customHeight="1" outlineLevel="1">
      <c r="A352" s="35"/>
      <c r="B352" s="11"/>
      <c r="C352" s="11"/>
      <c r="D352" s="11"/>
      <c r="E352" s="12"/>
      <c r="F352" s="22"/>
      <c r="G352" s="21"/>
      <c r="H352" s="1"/>
      <c r="I352" s="1"/>
      <c r="J352" s="1"/>
    </row>
    <row r="353" spans="1:10" s="34" customFormat="1" ht="20.100000000000001" customHeight="1" outlineLevel="1">
      <c r="A353" s="35"/>
      <c r="B353" s="11"/>
      <c r="C353" s="11"/>
      <c r="D353" s="11"/>
      <c r="E353" s="12"/>
      <c r="F353" s="22"/>
      <c r="G353" s="21"/>
      <c r="H353" s="1"/>
      <c r="I353" s="1"/>
      <c r="J353" s="1"/>
    </row>
    <row r="354" spans="1:10" s="34" customFormat="1" ht="20.100000000000001" customHeight="1" outlineLevel="1">
      <c r="A354" s="35"/>
      <c r="B354" s="11"/>
      <c r="C354" s="11"/>
      <c r="D354" s="11"/>
      <c r="E354" s="12"/>
      <c r="F354" s="22"/>
      <c r="G354" s="21"/>
      <c r="H354" s="1"/>
      <c r="I354" s="1"/>
      <c r="J354" s="1"/>
    </row>
    <row r="355" spans="1:10" s="34" customFormat="1" ht="20.100000000000001" customHeight="1" outlineLevel="1">
      <c r="A355" s="35"/>
      <c r="B355" s="11"/>
      <c r="C355" s="11"/>
      <c r="D355" s="11"/>
      <c r="E355" s="12"/>
      <c r="F355" s="22"/>
      <c r="G355" s="21"/>
      <c r="H355" s="1"/>
      <c r="I355" s="1"/>
      <c r="J355" s="1"/>
    </row>
    <row r="356" spans="1:10" s="34" customFormat="1" ht="20.100000000000001" customHeight="1" outlineLevel="1">
      <c r="A356" s="35"/>
      <c r="B356" s="11"/>
      <c r="C356" s="11"/>
      <c r="D356" s="11"/>
      <c r="E356" s="12"/>
      <c r="F356" s="22"/>
      <c r="G356" s="21"/>
      <c r="H356" s="1"/>
      <c r="I356" s="1"/>
      <c r="J356" s="1"/>
    </row>
    <row r="357" spans="1:10" s="34" customFormat="1" ht="20.100000000000001" customHeight="1" outlineLevel="1">
      <c r="A357" s="35"/>
      <c r="B357" s="11"/>
      <c r="C357" s="11"/>
      <c r="D357" s="11"/>
      <c r="E357" s="12"/>
      <c r="F357" s="22"/>
      <c r="G357" s="21"/>
      <c r="H357" s="1"/>
      <c r="I357" s="1"/>
      <c r="J357" s="1"/>
    </row>
    <row r="358" spans="1:10" s="34" customFormat="1" ht="20.100000000000001" customHeight="1" outlineLevel="1">
      <c r="A358" s="35"/>
      <c r="B358" s="11"/>
      <c r="C358" s="11"/>
      <c r="D358" s="11"/>
      <c r="E358" s="12"/>
      <c r="F358" s="22"/>
      <c r="G358" s="21"/>
      <c r="H358" s="1"/>
      <c r="I358" s="1"/>
      <c r="J358" s="1"/>
    </row>
    <row r="359" spans="1:10" s="34" customFormat="1" ht="20.100000000000001" customHeight="1" outlineLevel="1">
      <c r="A359" s="35"/>
      <c r="B359" s="11"/>
      <c r="C359" s="11"/>
      <c r="D359" s="11"/>
      <c r="E359" s="12"/>
      <c r="F359" s="22"/>
      <c r="G359" s="21"/>
      <c r="H359" s="1"/>
      <c r="I359" s="1"/>
      <c r="J359" s="1"/>
    </row>
    <row r="360" spans="1:10" s="34" customFormat="1" ht="20.100000000000001" customHeight="1" outlineLevel="1">
      <c r="A360" s="35"/>
      <c r="B360" s="11"/>
      <c r="C360" s="11"/>
      <c r="D360" s="11"/>
      <c r="E360" s="12"/>
      <c r="F360" s="22"/>
      <c r="G360" s="21"/>
      <c r="H360" s="1"/>
      <c r="I360" s="1"/>
      <c r="J360" s="1"/>
    </row>
    <row r="361" spans="1:10" ht="20.100000000000001" customHeight="1" outlineLevel="1">
      <c r="A361" s="35"/>
    </row>
    <row r="362" spans="1:10" ht="20.100000000000001" customHeight="1">
      <c r="A362" s="35"/>
    </row>
    <row r="363" spans="1:10" ht="20.100000000000001" customHeight="1">
      <c r="A363" s="35"/>
    </row>
    <row r="364" spans="1:10" s="34" customFormat="1" ht="20.100000000000001" customHeight="1" outlineLevel="1">
      <c r="A364" s="35"/>
      <c r="B364" s="11"/>
      <c r="C364" s="11"/>
      <c r="D364" s="11"/>
      <c r="E364" s="12"/>
      <c r="F364" s="22"/>
      <c r="G364" s="21"/>
      <c r="H364" s="1"/>
      <c r="I364" s="1"/>
      <c r="J364" s="1"/>
    </row>
    <row r="365" spans="1:10" s="34" customFormat="1" ht="20.100000000000001" customHeight="1" outlineLevel="1">
      <c r="A365" s="35"/>
      <c r="B365" s="11"/>
      <c r="C365" s="11"/>
      <c r="D365" s="11"/>
      <c r="E365" s="12"/>
      <c r="F365" s="22"/>
      <c r="G365" s="21"/>
      <c r="H365" s="1"/>
      <c r="I365" s="1"/>
      <c r="J365" s="1"/>
    </row>
    <row r="366" spans="1:10" s="34" customFormat="1" ht="20.100000000000001" customHeight="1" outlineLevel="1">
      <c r="A366" s="35"/>
      <c r="B366" s="11"/>
      <c r="C366" s="11"/>
      <c r="D366" s="11"/>
      <c r="E366" s="12"/>
      <c r="F366" s="22"/>
      <c r="G366" s="21"/>
      <c r="H366" s="1"/>
      <c r="I366" s="1"/>
      <c r="J366" s="1"/>
    </row>
    <row r="367" spans="1:10" s="34" customFormat="1" ht="20.100000000000001" customHeight="1" outlineLevel="1">
      <c r="A367" s="35"/>
      <c r="B367" s="11"/>
      <c r="C367" s="11"/>
      <c r="D367" s="11"/>
      <c r="E367" s="12"/>
      <c r="F367" s="22"/>
      <c r="G367" s="21"/>
      <c r="H367" s="1"/>
      <c r="I367" s="1"/>
      <c r="J367" s="1"/>
    </row>
    <row r="368" spans="1:10" s="34" customFormat="1" ht="20.100000000000001" customHeight="1" outlineLevel="1">
      <c r="A368" s="35"/>
      <c r="B368" s="11"/>
      <c r="C368" s="11"/>
      <c r="D368" s="11"/>
      <c r="E368" s="12"/>
      <c r="F368" s="22"/>
      <c r="G368" s="21"/>
      <c r="H368" s="1"/>
      <c r="I368" s="1"/>
      <c r="J368" s="1"/>
    </row>
    <row r="369" spans="1:10" s="34" customFormat="1" ht="20.100000000000001" customHeight="1" outlineLevel="1">
      <c r="A369" s="35"/>
      <c r="B369" s="11"/>
      <c r="C369" s="11"/>
      <c r="D369" s="11"/>
      <c r="E369" s="12"/>
      <c r="F369" s="22"/>
      <c r="G369" s="21"/>
      <c r="H369" s="1"/>
      <c r="I369" s="1"/>
      <c r="J369" s="1"/>
    </row>
    <row r="370" spans="1:10" s="34" customFormat="1" ht="20.100000000000001" customHeight="1" outlineLevel="1">
      <c r="A370" s="35"/>
      <c r="B370" s="11"/>
      <c r="C370" s="11"/>
      <c r="D370" s="11"/>
      <c r="E370" s="12"/>
      <c r="F370" s="22"/>
      <c r="G370" s="21"/>
      <c r="H370" s="1"/>
      <c r="I370" s="1"/>
      <c r="J370" s="1"/>
    </row>
    <row r="371" spans="1:10" s="34" customFormat="1" ht="20.100000000000001" customHeight="1" outlineLevel="1">
      <c r="A371" s="35"/>
      <c r="B371" s="11"/>
      <c r="C371" s="11"/>
      <c r="D371" s="11"/>
      <c r="E371" s="12"/>
      <c r="F371" s="22"/>
      <c r="G371" s="21"/>
      <c r="H371" s="1"/>
      <c r="I371" s="1"/>
      <c r="J371" s="1"/>
    </row>
    <row r="372" spans="1:10" s="34" customFormat="1" ht="20.100000000000001" customHeight="1" outlineLevel="1">
      <c r="A372" s="35"/>
      <c r="B372" s="11"/>
      <c r="C372" s="11"/>
      <c r="D372" s="11"/>
      <c r="E372" s="12"/>
      <c r="F372" s="22"/>
      <c r="G372" s="21"/>
      <c r="H372" s="1"/>
      <c r="I372" s="1"/>
      <c r="J372" s="1"/>
    </row>
    <row r="373" spans="1:10" s="34" customFormat="1" ht="20.100000000000001" customHeight="1" outlineLevel="1">
      <c r="A373" s="35"/>
      <c r="B373" s="11"/>
      <c r="C373" s="11"/>
      <c r="D373" s="11"/>
      <c r="E373" s="12"/>
      <c r="F373" s="22"/>
      <c r="G373" s="21"/>
      <c r="H373" s="1"/>
      <c r="I373" s="1"/>
      <c r="J373" s="1"/>
    </row>
    <row r="374" spans="1:10" s="34" customFormat="1" ht="20.100000000000001" customHeight="1" outlineLevel="1">
      <c r="A374" s="35"/>
      <c r="B374" s="11"/>
      <c r="C374" s="11"/>
      <c r="D374" s="11"/>
      <c r="E374" s="12"/>
      <c r="F374" s="22"/>
      <c r="G374" s="21"/>
      <c r="H374" s="1"/>
      <c r="I374" s="1"/>
      <c r="J374" s="1"/>
    </row>
    <row r="375" spans="1:10" s="34" customFormat="1" ht="20.100000000000001" customHeight="1" outlineLevel="1">
      <c r="A375" s="35"/>
      <c r="B375" s="11"/>
      <c r="C375" s="11"/>
      <c r="D375" s="11"/>
      <c r="E375" s="12"/>
      <c r="F375" s="22"/>
      <c r="G375" s="21"/>
      <c r="H375" s="1"/>
      <c r="I375" s="1"/>
      <c r="J375" s="1"/>
    </row>
    <row r="376" spans="1:10" s="34" customFormat="1" ht="20.100000000000001" customHeight="1" outlineLevel="1">
      <c r="A376" s="35"/>
      <c r="B376" s="11"/>
      <c r="C376" s="11"/>
      <c r="D376" s="11"/>
      <c r="E376" s="12"/>
      <c r="F376" s="22"/>
      <c r="G376" s="21"/>
      <c r="H376" s="1"/>
      <c r="I376" s="1"/>
      <c r="J376" s="1"/>
    </row>
    <row r="377" spans="1:10" s="34" customFormat="1" ht="20.100000000000001" customHeight="1" outlineLevel="1">
      <c r="A377" s="35"/>
      <c r="B377" s="11"/>
      <c r="C377" s="11"/>
      <c r="D377" s="11"/>
      <c r="E377" s="12"/>
      <c r="F377" s="22"/>
      <c r="G377" s="21"/>
      <c r="H377" s="1"/>
      <c r="I377" s="1"/>
      <c r="J377" s="1"/>
    </row>
    <row r="378" spans="1:10" s="34" customFormat="1" ht="20.100000000000001" customHeight="1" outlineLevel="1">
      <c r="A378" s="35"/>
      <c r="B378" s="11"/>
      <c r="C378" s="11"/>
      <c r="D378" s="11"/>
      <c r="E378" s="12"/>
      <c r="F378" s="22"/>
      <c r="G378" s="21"/>
      <c r="H378" s="1"/>
      <c r="I378" s="1"/>
      <c r="J378" s="1"/>
    </row>
    <row r="379" spans="1:10" s="34" customFormat="1" ht="20.100000000000001" customHeight="1" outlineLevel="1">
      <c r="A379" s="35"/>
      <c r="B379" s="11"/>
      <c r="C379" s="11"/>
      <c r="D379" s="11"/>
      <c r="E379" s="12"/>
      <c r="F379" s="22"/>
      <c r="G379" s="21"/>
      <c r="H379" s="1"/>
      <c r="I379" s="1"/>
      <c r="J379" s="1"/>
    </row>
    <row r="380" spans="1:10" s="34" customFormat="1" ht="20.100000000000001" customHeight="1" outlineLevel="1">
      <c r="A380" s="35"/>
      <c r="B380" s="11"/>
      <c r="C380" s="11"/>
      <c r="D380" s="11"/>
      <c r="E380" s="12"/>
      <c r="F380" s="22"/>
      <c r="G380" s="21"/>
      <c r="H380" s="1"/>
      <c r="I380" s="1"/>
      <c r="J380" s="1"/>
    </row>
    <row r="381" spans="1:10" s="34" customFormat="1" ht="20.100000000000001" customHeight="1" outlineLevel="1">
      <c r="A381" s="35"/>
      <c r="B381" s="11"/>
      <c r="C381" s="11"/>
      <c r="D381" s="11"/>
      <c r="E381" s="12"/>
      <c r="F381" s="22"/>
      <c r="G381" s="21"/>
      <c r="H381" s="1"/>
      <c r="I381" s="1"/>
      <c r="J381" s="1"/>
    </row>
    <row r="382" spans="1:10" s="34" customFormat="1" ht="20.100000000000001" customHeight="1" outlineLevel="1">
      <c r="A382" s="35"/>
      <c r="B382" s="11"/>
      <c r="C382" s="11"/>
      <c r="D382" s="11"/>
      <c r="E382" s="12"/>
      <c r="F382" s="22"/>
      <c r="G382" s="21"/>
      <c r="H382" s="1"/>
      <c r="I382" s="1"/>
      <c r="J382" s="1"/>
    </row>
    <row r="383" spans="1:10" s="34" customFormat="1" ht="20.100000000000001" customHeight="1" outlineLevel="1">
      <c r="A383" s="35"/>
      <c r="B383" s="11"/>
      <c r="C383" s="11"/>
      <c r="D383" s="11"/>
      <c r="E383" s="12"/>
      <c r="F383" s="22"/>
      <c r="G383" s="21"/>
      <c r="H383" s="1"/>
      <c r="I383" s="1"/>
      <c r="J383" s="1"/>
    </row>
    <row r="384" spans="1:10" s="34" customFormat="1" ht="20.100000000000001" customHeight="1" outlineLevel="1">
      <c r="A384" s="35"/>
      <c r="B384" s="11"/>
      <c r="C384" s="11"/>
      <c r="D384" s="11"/>
      <c r="E384" s="12"/>
      <c r="F384" s="22"/>
      <c r="G384" s="21"/>
      <c r="H384" s="1"/>
      <c r="I384" s="1"/>
      <c r="J384" s="1"/>
    </row>
    <row r="385" spans="1:10" s="34" customFormat="1" ht="20.100000000000001" customHeight="1" outlineLevel="1">
      <c r="A385" s="35"/>
      <c r="B385" s="11"/>
      <c r="C385" s="11"/>
      <c r="D385" s="11"/>
      <c r="E385" s="12"/>
      <c r="F385" s="22"/>
      <c r="G385" s="21"/>
      <c r="H385" s="1"/>
      <c r="I385" s="1"/>
      <c r="J385" s="1"/>
    </row>
    <row r="386" spans="1:10" s="34" customFormat="1" ht="20.100000000000001" customHeight="1" outlineLevel="1">
      <c r="A386" s="35"/>
      <c r="B386" s="11"/>
      <c r="C386" s="11"/>
      <c r="D386" s="11"/>
      <c r="E386" s="12"/>
      <c r="F386" s="22"/>
      <c r="G386" s="21"/>
      <c r="H386" s="1"/>
      <c r="I386" s="1"/>
      <c r="J386" s="1"/>
    </row>
    <row r="387" spans="1:10" s="34" customFormat="1" ht="20.100000000000001" customHeight="1" outlineLevel="1">
      <c r="A387" s="35"/>
      <c r="B387" s="11"/>
      <c r="C387" s="11"/>
      <c r="D387" s="11"/>
      <c r="E387" s="12"/>
      <c r="F387" s="22"/>
      <c r="G387" s="21"/>
      <c r="H387" s="1"/>
      <c r="I387" s="1"/>
      <c r="J387" s="1"/>
    </row>
    <row r="388" spans="1:10" s="34" customFormat="1" ht="20.100000000000001" customHeight="1" outlineLevel="1">
      <c r="A388" s="35"/>
      <c r="B388" s="11"/>
      <c r="C388" s="11"/>
      <c r="D388" s="11"/>
      <c r="E388" s="12"/>
      <c r="F388" s="22"/>
      <c r="G388" s="21"/>
      <c r="H388" s="1"/>
      <c r="I388" s="1"/>
      <c r="J388" s="1"/>
    </row>
    <row r="389" spans="1:10" s="34" customFormat="1" ht="20.100000000000001" customHeight="1" outlineLevel="1">
      <c r="A389" s="35"/>
      <c r="B389" s="11"/>
      <c r="C389" s="11"/>
      <c r="D389" s="11"/>
      <c r="E389" s="12"/>
      <c r="F389" s="22"/>
      <c r="G389" s="21"/>
      <c r="H389" s="1"/>
      <c r="I389" s="1"/>
      <c r="J389" s="1"/>
    </row>
    <row r="390" spans="1:10" s="34" customFormat="1" ht="20.100000000000001" customHeight="1" outlineLevel="1">
      <c r="A390" s="35"/>
      <c r="B390" s="11"/>
      <c r="C390" s="11"/>
      <c r="D390" s="11"/>
      <c r="E390" s="12"/>
      <c r="F390" s="22"/>
      <c r="G390" s="21"/>
      <c r="H390" s="1"/>
      <c r="I390" s="1"/>
      <c r="J390" s="1"/>
    </row>
    <row r="391" spans="1:10" s="34" customFormat="1" ht="20.100000000000001" customHeight="1" outlineLevel="1">
      <c r="A391" s="35"/>
      <c r="B391" s="11"/>
      <c r="C391" s="11"/>
      <c r="D391" s="11"/>
      <c r="E391" s="12"/>
      <c r="F391" s="22"/>
      <c r="G391" s="21"/>
      <c r="H391" s="1"/>
      <c r="I391" s="1"/>
      <c r="J391" s="1"/>
    </row>
    <row r="392" spans="1:10" ht="20.100000000000001" customHeight="1" outlineLevel="1">
      <c r="A392" s="35"/>
    </row>
    <row r="393" spans="1:10" ht="20.100000000000001" customHeight="1">
      <c r="A393" s="35"/>
    </row>
    <row r="394" spans="1:10" ht="20.100000000000001" customHeight="1" collapsed="1">
      <c r="A394" s="35"/>
    </row>
    <row r="395" spans="1:10" s="34" customFormat="1" ht="20.100000000000001" customHeight="1" outlineLevel="1">
      <c r="A395" s="35"/>
      <c r="B395" s="11"/>
      <c r="C395" s="11"/>
      <c r="D395" s="11"/>
      <c r="E395" s="12"/>
      <c r="F395" s="22"/>
      <c r="G395" s="21"/>
      <c r="H395" s="1"/>
      <c r="I395" s="1"/>
      <c r="J395" s="1"/>
    </row>
    <row r="396" spans="1:10" s="34" customFormat="1" ht="50.1" customHeight="1" outlineLevel="1">
      <c r="A396" s="35"/>
      <c r="B396" s="11"/>
      <c r="C396" s="11"/>
      <c r="D396" s="11"/>
      <c r="E396" s="12"/>
      <c r="F396" s="22"/>
      <c r="G396" s="21"/>
      <c r="H396" s="1"/>
      <c r="I396" s="1"/>
      <c r="J396" s="1"/>
    </row>
    <row r="397" spans="1:10" s="34" customFormat="1" ht="50.1" customHeight="1" outlineLevel="1">
      <c r="A397" s="35"/>
      <c r="B397" s="11"/>
      <c r="C397" s="11"/>
      <c r="D397" s="11"/>
      <c r="E397" s="12"/>
      <c r="F397" s="22"/>
      <c r="G397" s="21"/>
      <c r="H397" s="1"/>
      <c r="I397" s="1"/>
      <c r="J397" s="1"/>
    </row>
    <row r="398" spans="1:10" s="34" customFormat="1" ht="50.1" customHeight="1" outlineLevel="1">
      <c r="A398" s="35"/>
      <c r="B398" s="11"/>
      <c r="C398" s="11"/>
      <c r="D398" s="11"/>
      <c r="E398" s="12"/>
      <c r="F398" s="22"/>
      <c r="G398" s="21"/>
      <c r="H398" s="1"/>
      <c r="I398" s="1"/>
      <c r="J398" s="1"/>
    </row>
    <row r="399" spans="1:10" s="34" customFormat="1" ht="20.100000000000001" customHeight="1" outlineLevel="1">
      <c r="A399" s="35"/>
      <c r="B399" s="11"/>
      <c r="C399" s="11"/>
      <c r="D399" s="11"/>
      <c r="E399" s="12"/>
      <c r="F399" s="22"/>
      <c r="G399" s="21"/>
      <c r="H399" s="1"/>
      <c r="I399" s="1"/>
      <c r="J399" s="1"/>
    </row>
    <row r="400" spans="1:10" s="34" customFormat="1" ht="20.100000000000001" customHeight="1" outlineLevel="1">
      <c r="A400" s="35"/>
      <c r="B400" s="11"/>
      <c r="C400" s="11"/>
      <c r="D400" s="11"/>
      <c r="E400" s="12"/>
      <c r="F400" s="22"/>
      <c r="G400" s="21"/>
      <c r="H400" s="1"/>
      <c r="I400" s="1"/>
      <c r="J400" s="1"/>
    </row>
    <row r="401" spans="1:10" s="34" customFormat="1" ht="20.100000000000001" customHeight="1" outlineLevel="1">
      <c r="A401" s="35"/>
      <c r="B401" s="11"/>
      <c r="C401" s="11"/>
      <c r="D401" s="11"/>
      <c r="E401" s="12"/>
      <c r="F401" s="22"/>
      <c r="G401" s="21"/>
      <c r="H401" s="1"/>
      <c r="I401" s="1"/>
      <c r="J401" s="1"/>
    </row>
    <row r="402" spans="1:10" s="34" customFormat="1" ht="20.100000000000001" customHeight="1" outlineLevel="1">
      <c r="A402" s="35"/>
      <c r="B402" s="11"/>
      <c r="C402" s="11"/>
      <c r="D402" s="11"/>
      <c r="E402" s="12"/>
      <c r="F402" s="22"/>
      <c r="G402" s="21"/>
      <c r="H402" s="1"/>
      <c r="I402" s="1"/>
      <c r="J402" s="1"/>
    </row>
    <row r="403" spans="1:10" s="34" customFormat="1" ht="20.100000000000001" customHeight="1" outlineLevel="1">
      <c r="A403" s="35"/>
      <c r="B403" s="11"/>
      <c r="C403" s="11"/>
      <c r="D403" s="11"/>
      <c r="E403" s="12"/>
      <c r="F403" s="22"/>
      <c r="G403" s="21"/>
      <c r="H403" s="1"/>
      <c r="I403" s="1"/>
      <c r="J403" s="1"/>
    </row>
    <row r="404" spans="1:10" s="34" customFormat="1" ht="20.100000000000001" customHeight="1" outlineLevel="1">
      <c r="A404" s="35"/>
      <c r="B404" s="11"/>
      <c r="C404" s="11"/>
      <c r="D404" s="11"/>
      <c r="E404" s="12"/>
      <c r="F404" s="22"/>
      <c r="G404" s="21"/>
      <c r="H404" s="1"/>
      <c r="I404" s="1"/>
      <c r="J404" s="1"/>
    </row>
    <row r="405" spans="1:10" s="34" customFormat="1" ht="20.100000000000001" customHeight="1" outlineLevel="1">
      <c r="A405" s="35"/>
      <c r="B405" s="11"/>
      <c r="C405" s="11"/>
      <c r="D405" s="11"/>
      <c r="E405" s="12"/>
      <c r="F405" s="22"/>
      <c r="G405" s="21"/>
      <c r="H405" s="1"/>
      <c r="I405" s="1"/>
      <c r="J405" s="1"/>
    </row>
    <row r="406" spans="1:10" s="34" customFormat="1" ht="20.100000000000001" customHeight="1" outlineLevel="1">
      <c r="A406" s="35"/>
      <c r="B406" s="11"/>
      <c r="C406" s="11"/>
      <c r="D406" s="11"/>
      <c r="E406" s="12"/>
      <c r="F406" s="22"/>
      <c r="G406" s="21"/>
      <c r="H406" s="1"/>
      <c r="I406" s="1"/>
      <c r="J406" s="1"/>
    </row>
    <row r="407" spans="1:10" s="34" customFormat="1" ht="20.100000000000001" customHeight="1" outlineLevel="1">
      <c r="A407" s="35"/>
      <c r="B407" s="11"/>
      <c r="C407" s="11"/>
      <c r="D407" s="11"/>
      <c r="E407" s="12"/>
      <c r="F407" s="22"/>
      <c r="G407" s="21"/>
      <c r="H407" s="1"/>
      <c r="I407" s="1"/>
      <c r="J407" s="1"/>
    </row>
    <row r="408" spans="1:10" s="34" customFormat="1" ht="20.100000000000001" customHeight="1" outlineLevel="1">
      <c r="A408" s="35"/>
      <c r="B408" s="11"/>
      <c r="C408" s="11"/>
      <c r="D408" s="11"/>
      <c r="E408" s="12"/>
      <c r="F408" s="22"/>
      <c r="G408" s="21"/>
      <c r="H408" s="1"/>
      <c r="I408" s="1"/>
      <c r="J408" s="1"/>
    </row>
    <row r="409" spans="1:10" s="34" customFormat="1" ht="20.100000000000001" customHeight="1" outlineLevel="1">
      <c r="A409" s="35"/>
      <c r="B409" s="11"/>
      <c r="C409" s="11"/>
      <c r="D409" s="11"/>
      <c r="E409" s="12"/>
      <c r="F409" s="22"/>
      <c r="G409" s="21"/>
      <c r="H409" s="1"/>
      <c r="I409" s="1"/>
      <c r="J409" s="1"/>
    </row>
    <row r="410" spans="1:10" s="34" customFormat="1" ht="20.100000000000001" customHeight="1" outlineLevel="1">
      <c r="A410" s="35"/>
      <c r="B410" s="11"/>
      <c r="C410" s="11"/>
      <c r="D410" s="11"/>
      <c r="E410" s="12"/>
      <c r="F410" s="22"/>
      <c r="G410" s="21"/>
      <c r="H410" s="1"/>
      <c r="I410" s="1"/>
      <c r="J410" s="1"/>
    </row>
    <row r="411" spans="1:10" s="34" customFormat="1" ht="20.100000000000001" customHeight="1" outlineLevel="1">
      <c r="A411" s="35"/>
      <c r="B411" s="11"/>
      <c r="C411" s="11"/>
      <c r="D411" s="11"/>
      <c r="E411" s="12"/>
      <c r="F411" s="22"/>
      <c r="G411" s="21"/>
      <c r="H411" s="1"/>
      <c r="I411" s="1"/>
      <c r="J411" s="1"/>
    </row>
    <row r="412" spans="1:10" s="34" customFormat="1" ht="20.100000000000001" customHeight="1" outlineLevel="1">
      <c r="A412" s="35"/>
      <c r="B412" s="11"/>
      <c r="C412" s="11"/>
      <c r="D412" s="11"/>
      <c r="E412" s="12"/>
      <c r="F412" s="22"/>
      <c r="G412" s="21"/>
      <c r="H412" s="1"/>
      <c r="I412" s="1"/>
      <c r="J412" s="1"/>
    </row>
    <row r="413" spans="1:10" s="34" customFormat="1" ht="20.100000000000001" customHeight="1" outlineLevel="1">
      <c r="A413" s="35"/>
      <c r="B413" s="11"/>
      <c r="C413" s="11"/>
      <c r="D413" s="11"/>
      <c r="E413" s="12"/>
      <c r="F413" s="22"/>
      <c r="G413" s="21"/>
      <c r="H413" s="1"/>
      <c r="I413" s="1"/>
      <c r="J413" s="1"/>
    </row>
    <row r="414" spans="1:10" s="34" customFormat="1" ht="20.100000000000001" customHeight="1" outlineLevel="1">
      <c r="A414" s="35"/>
      <c r="B414" s="11"/>
      <c r="C414" s="11"/>
      <c r="D414" s="11"/>
      <c r="E414" s="12"/>
      <c r="F414" s="22"/>
      <c r="G414" s="21"/>
      <c r="H414" s="1"/>
      <c r="I414" s="1"/>
      <c r="J414" s="1"/>
    </row>
    <row r="415" spans="1:10" s="34" customFormat="1" ht="20.100000000000001" customHeight="1" outlineLevel="1">
      <c r="A415" s="35"/>
      <c r="B415" s="11"/>
      <c r="C415" s="11"/>
      <c r="D415" s="11"/>
      <c r="E415" s="12"/>
      <c r="F415" s="22"/>
      <c r="G415" s="21"/>
      <c r="H415" s="1"/>
      <c r="I415" s="1"/>
      <c r="J415" s="1"/>
    </row>
    <row r="416" spans="1:10" s="34" customFormat="1" ht="20.100000000000001" customHeight="1" outlineLevel="1">
      <c r="A416" s="35"/>
      <c r="B416" s="11"/>
      <c r="C416" s="11"/>
      <c r="D416" s="11"/>
      <c r="E416" s="12"/>
      <c r="F416" s="22"/>
      <c r="G416" s="21"/>
      <c r="H416" s="1"/>
      <c r="I416" s="1"/>
      <c r="J416" s="1"/>
    </row>
    <row r="417" spans="1:10" s="34" customFormat="1" ht="20.100000000000001" customHeight="1" outlineLevel="1">
      <c r="A417" s="35"/>
      <c r="B417" s="11"/>
      <c r="C417" s="11"/>
      <c r="D417" s="11"/>
      <c r="E417" s="12"/>
      <c r="F417" s="22"/>
      <c r="G417" s="21"/>
      <c r="H417" s="1"/>
      <c r="I417" s="1"/>
      <c r="J417" s="1"/>
    </row>
    <row r="418" spans="1:10" s="34" customFormat="1" ht="20.100000000000001" customHeight="1" outlineLevel="1">
      <c r="A418" s="35"/>
      <c r="B418" s="11"/>
      <c r="C418" s="11"/>
      <c r="D418" s="11"/>
      <c r="E418" s="12"/>
      <c r="F418" s="22"/>
      <c r="G418" s="21"/>
      <c r="H418" s="1"/>
      <c r="I418" s="1"/>
      <c r="J418" s="1"/>
    </row>
    <row r="419" spans="1:10" s="34" customFormat="1" ht="20.100000000000001" customHeight="1" outlineLevel="1">
      <c r="A419" s="35"/>
      <c r="B419" s="11"/>
      <c r="C419" s="11"/>
      <c r="D419" s="11"/>
      <c r="E419" s="12"/>
      <c r="F419" s="22"/>
      <c r="G419" s="21"/>
      <c r="H419" s="1"/>
      <c r="I419" s="1"/>
      <c r="J419" s="1"/>
    </row>
    <row r="420" spans="1:10" s="34" customFormat="1" ht="20.100000000000001" customHeight="1" outlineLevel="1">
      <c r="A420" s="35"/>
      <c r="B420" s="11"/>
      <c r="C420" s="11"/>
      <c r="D420" s="11"/>
      <c r="E420" s="12"/>
      <c r="F420" s="22"/>
      <c r="G420" s="21"/>
      <c r="H420" s="1"/>
      <c r="I420" s="1"/>
      <c r="J420" s="1"/>
    </row>
    <row r="421" spans="1:10" s="34" customFormat="1" ht="20.100000000000001" customHeight="1" outlineLevel="1">
      <c r="A421" s="35"/>
      <c r="B421" s="11"/>
      <c r="C421" s="11"/>
      <c r="D421" s="11"/>
      <c r="E421" s="12"/>
      <c r="F421" s="22"/>
      <c r="G421" s="21"/>
      <c r="H421" s="1"/>
      <c r="I421" s="1"/>
      <c r="J421" s="1"/>
    </row>
    <row r="422" spans="1:10" s="34" customFormat="1" ht="20.100000000000001" customHeight="1" outlineLevel="1">
      <c r="A422" s="35"/>
      <c r="B422" s="11"/>
      <c r="C422" s="11"/>
      <c r="D422" s="11"/>
      <c r="E422" s="12"/>
      <c r="F422" s="22"/>
      <c r="G422" s="21"/>
      <c r="H422" s="1"/>
      <c r="I422" s="1"/>
      <c r="J422" s="1"/>
    </row>
    <row r="423" spans="1:10" s="34" customFormat="1" ht="20.100000000000001" customHeight="1" outlineLevel="1">
      <c r="A423" s="35"/>
      <c r="B423" s="11"/>
      <c r="C423" s="11"/>
      <c r="D423" s="11"/>
      <c r="E423" s="12"/>
      <c r="F423" s="22"/>
      <c r="G423" s="21"/>
      <c r="H423" s="1"/>
      <c r="I423" s="1"/>
      <c r="J423" s="1"/>
    </row>
    <row r="424" spans="1:10" s="34" customFormat="1" ht="20.100000000000001" customHeight="1" outlineLevel="1">
      <c r="A424" s="35"/>
      <c r="B424" s="11"/>
      <c r="C424" s="11"/>
      <c r="D424" s="11"/>
      <c r="E424" s="12"/>
      <c r="F424" s="22"/>
      <c r="G424" s="21"/>
      <c r="H424" s="1"/>
      <c r="I424" s="1"/>
      <c r="J424" s="1"/>
    </row>
    <row r="425" spans="1:10" s="34" customFormat="1" ht="20.100000000000001" customHeight="1" outlineLevel="1">
      <c r="A425" s="35"/>
      <c r="B425" s="11"/>
      <c r="C425" s="11"/>
      <c r="D425" s="11"/>
      <c r="E425" s="12"/>
      <c r="F425" s="22"/>
      <c r="G425" s="21"/>
      <c r="H425" s="1"/>
      <c r="I425" s="1"/>
      <c r="J425" s="1"/>
    </row>
    <row r="426" spans="1:10" s="34" customFormat="1" ht="20.100000000000001" customHeight="1" outlineLevel="1">
      <c r="A426" s="35"/>
      <c r="B426" s="11"/>
      <c r="C426" s="11"/>
      <c r="D426" s="11"/>
      <c r="E426" s="12"/>
      <c r="F426" s="22"/>
      <c r="G426" s="21"/>
      <c r="H426" s="1"/>
      <c r="I426" s="1"/>
      <c r="J426" s="1"/>
    </row>
    <row r="427" spans="1:10" s="34" customFormat="1" ht="20.100000000000001" customHeight="1" outlineLevel="1">
      <c r="A427" s="35"/>
      <c r="B427" s="11"/>
      <c r="C427" s="11"/>
      <c r="D427" s="11"/>
      <c r="E427" s="12"/>
      <c r="F427" s="22"/>
      <c r="G427" s="21"/>
      <c r="H427" s="1"/>
      <c r="I427" s="1"/>
      <c r="J427" s="1"/>
    </row>
    <row r="428" spans="1:10" s="34" customFormat="1" ht="20.100000000000001" customHeight="1" outlineLevel="1">
      <c r="A428" s="35"/>
      <c r="B428" s="11"/>
      <c r="C428" s="11"/>
      <c r="D428" s="11"/>
      <c r="E428" s="12"/>
      <c r="F428" s="22"/>
      <c r="G428" s="21"/>
      <c r="H428" s="1"/>
      <c r="I428" s="1"/>
      <c r="J428" s="1"/>
    </row>
    <row r="429" spans="1:10" s="34" customFormat="1" ht="20.100000000000001" customHeight="1" outlineLevel="1">
      <c r="A429" s="35"/>
      <c r="B429" s="11"/>
      <c r="C429" s="11"/>
      <c r="D429" s="11"/>
      <c r="E429" s="12"/>
      <c r="F429" s="22"/>
      <c r="G429" s="21"/>
      <c r="H429" s="1"/>
      <c r="I429" s="1"/>
      <c r="J429" s="1"/>
    </row>
    <row r="430" spans="1:10" s="34" customFormat="1" ht="20.100000000000001" customHeight="1" outlineLevel="1">
      <c r="A430" s="35"/>
      <c r="B430" s="11"/>
      <c r="C430" s="11"/>
      <c r="D430" s="11"/>
      <c r="E430" s="12"/>
      <c r="F430" s="22"/>
      <c r="G430" s="21"/>
      <c r="H430" s="1"/>
      <c r="I430" s="1"/>
      <c r="J430" s="1"/>
    </row>
    <row r="431" spans="1:10" s="34" customFormat="1" ht="20.100000000000001" customHeight="1" outlineLevel="1">
      <c r="A431" s="35"/>
      <c r="B431" s="11"/>
      <c r="C431" s="11"/>
      <c r="D431" s="11"/>
      <c r="E431" s="12"/>
      <c r="F431" s="22"/>
      <c r="G431" s="21"/>
      <c r="H431" s="1"/>
      <c r="I431" s="1"/>
      <c r="J431" s="1"/>
    </row>
    <row r="432" spans="1:10" s="34" customFormat="1" ht="20.100000000000001" customHeight="1" outlineLevel="1">
      <c r="A432" s="35"/>
      <c r="B432" s="11"/>
      <c r="C432" s="11"/>
      <c r="D432" s="11"/>
      <c r="E432" s="12"/>
      <c r="F432" s="22"/>
      <c r="G432" s="21"/>
      <c r="H432" s="1"/>
      <c r="I432" s="1"/>
      <c r="J432" s="1"/>
    </row>
    <row r="433" spans="1:10" s="34" customFormat="1" ht="20.100000000000001" customHeight="1" outlineLevel="1">
      <c r="A433" s="35"/>
      <c r="B433" s="11"/>
      <c r="C433" s="11"/>
      <c r="D433" s="11"/>
      <c r="E433" s="12"/>
      <c r="F433" s="22"/>
      <c r="G433" s="21"/>
      <c r="H433" s="1"/>
      <c r="I433" s="1"/>
      <c r="J433" s="1"/>
    </row>
    <row r="434" spans="1:10" ht="20.100000000000001" customHeight="1" outlineLevel="1">
      <c r="A434" s="35"/>
    </row>
    <row r="435" spans="1:10" outlineLevel="1">
      <c r="A435" s="35"/>
    </row>
    <row r="436" spans="1:10" s="34" customFormat="1" ht="20.100000000000001" customHeight="1" outlineLevel="1">
      <c r="A436" s="35"/>
      <c r="B436" s="11"/>
      <c r="C436" s="11"/>
      <c r="D436" s="11"/>
      <c r="E436" s="12"/>
      <c r="F436" s="22"/>
      <c r="G436" s="21"/>
      <c r="H436" s="1"/>
      <c r="I436" s="1"/>
      <c r="J436" s="1"/>
    </row>
    <row r="437" spans="1:10" s="34" customFormat="1" ht="20.100000000000001" customHeight="1" outlineLevel="1">
      <c r="A437" s="35"/>
      <c r="B437" s="11"/>
      <c r="C437" s="11"/>
      <c r="D437" s="11"/>
      <c r="E437" s="12"/>
      <c r="F437" s="22"/>
      <c r="G437" s="21"/>
      <c r="H437" s="1"/>
      <c r="I437" s="1"/>
      <c r="J437" s="1"/>
    </row>
    <row r="438" spans="1:10" s="34" customFormat="1" ht="20.100000000000001" customHeight="1" outlineLevel="1">
      <c r="A438" s="35"/>
      <c r="B438" s="11"/>
      <c r="C438" s="11"/>
      <c r="D438" s="11"/>
      <c r="E438" s="12"/>
      <c r="F438" s="22"/>
      <c r="G438" s="21"/>
      <c r="H438" s="1"/>
      <c r="I438" s="1"/>
      <c r="J438" s="1"/>
    </row>
    <row r="439" spans="1:10" s="34" customFormat="1" ht="20.100000000000001" customHeight="1" outlineLevel="1">
      <c r="A439" s="35"/>
      <c r="B439" s="11"/>
      <c r="C439" s="11"/>
      <c r="D439" s="11"/>
      <c r="E439" s="12"/>
      <c r="F439" s="22"/>
      <c r="G439" s="21"/>
      <c r="H439" s="1"/>
      <c r="I439" s="1"/>
      <c r="J439" s="1"/>
    </row>
    <row r="440" spans="1:10" s="34" customFormat="1" ht="20.100000000000001" customHeight="1" outlineLevel="1">
      <c r="A440" s="35"/>
      <c r="B440" s="11"/>
      <c r="C440" s="11"/>
      <c r="D440" s="11"/>
      <c r="E440" s="12"/>
      <c r="F440" s="22"/>
      <c r="G440" s="21"/>
      <c r="H440" s="1"/>
      <c r="I440" s="1"/>
      <c r="J440" s="1"/>
    </row>
    <row r="441" spans="1:10" s="34" customFormat="1" ht="20.100000000000001" customHeight="1" outlineLevel="1">
      <c r="A441" s="35"/>
      <c r="B441" s="11"/>
      <c r="C441" s="11"/>
      <c r="D441" s="11"/>
      <c r="E441" s="12"/>
      <c r="F441" s="22"/>
      <c r="G441" s="21"/>
      <c r="H441" s="1"/>
      <c r="I441" s="1"/>
      <c r="J441" s="1"/>
    </row>
    <row r="442" spans="1:10" s="34" customFormat="1" ht="20.100000000000001" customHeight="1" outlineLevel="1">
      <c r="A442" s="35"/>
      <c r="B442" s="11"/>
      <c r="C442" s="11"/>
      <c r="D442" s="11"/>
      <c r="E442" s="12"/>
      <c r="F442" s="22"/>
      <c r="G442" s="21"/>
      <c r="H442" s="1"/>
      <c r="I442" s="1"/>
      <c r="J442" s="1"/>
    </row>
    <row r="443" spans="1:10" s="34" customFormat="1" ht="20.100000000000001" customHeight="1" outlineLevel="1">
      <c r="A443" s="35"/>
      <c r="B443" s="11"/>
      <c r="C443" s="11"/>
      <c r="D443" s="11"/>
      <c r="E443" s="12"/>
      <c r="F443" s="22"/>
      <c r="G443" s="21"/>
      <c r="H443" s="1"/>
      <c r="I443" s="1"/>
      <c r="J443" s="1"/>
    </row>
    <row r="444" spans="1:10" s="34" customFormat="1" ht="20.100000000000001" customHeight="1" outlineLevel="1">
      <c r="A444" s="35"/>
      <c r="B444" s="11"/>
      <c r="C444" s="11"/>
      <c r="D444" s="11"/>
      <c r="E444" s="12"/>
      <c r="F444" s="22"/>
      <c r="G444" s="21"/>
      <c r="H444" s="1"/>
      <c r="I444" s="1"/>
      <c r="J444" s="1"/>
    </row>
    <row r="445" spans="1:10" s="34" customFormat="1" ht="20.100000000000001" customHeight="1" outlineLevel="1">
      <c r="A445" s="35"/>
      <c r="B445" s="11"/>
      <c r="C445" s="11"/>
      <c r="D445" s="11"/>
      <c r="E445" s="12"/>
      <c r="F445" s="22"/>
      <c r="G445" s="21"/>
      <c r="H445" s="1"/>
      <c r="I445" s="1"/>
      <c r="J445" s="1"/>
    </row>
    <row r="446" spans="1:10" s="34" customFormat="1" ht="20.100000000000001" customHeight="1" outlineLevel="1">
      <c r="A446" s="35"/>
      <c r="B446" s="11"/>
      <c r="C446" s="11"/>
      <c r="D446" s="11"/>
      <c r="E446" s="12"/>
      <c r="F446" s="22"/>
      <c r="G446" s="21"/>
      <c r="H446" s="1"/>
      <c r="I446" s="1"/>
      <c r="J446" s="1"/>
    </row>
    <row r="447" spans="1:10" s="34" customFormat="1" ht="20.100000000000001" customHeight="1" outlineLevel="1">
      <c r="A447" s="35"/>
      <c r="B447" s="11"/>
      <c r="C447" s="11"/>
      <c r="D447" s="11"/>
      <c r="E447" s="12"/>
      <c r="F447" s="22"/>
      <c r="G447" s="21"/>
      <c r="H447" s="1"/>
      <c r="I447" s="1"/>
      <c r="J447" s="1"/>
    </row>
    <row r="448" spans="1:10" s="34" customFormat="1" ht="20.100000000000001" customHeight="1" outlineLevel="1">
      <c r="A448" s="35"/>
      <c r="B448" s="11"/>
      <c r="C448" s="11"/>
      <c r="D448" s="11"/>
      <c r="E448" s="12"/>
      <c r="F448" s="22"/>
      <c r="G448" s="21"/>
      <c r="H448" s="1"/>
      <c r="I448" s="1"/>
      <c r="J448" s="1"/>
    </row>
    <row r="449" spans="1:10" s="34" customFormat="1" ht="20.100000000000001" customHeight="1" outlineLevel="1">
      <c r="A449" s="35"/>
      <c r="B449" s="11"/>
      <c r="C449" s="11"/>
      <c r="D449" s="11"/>
      <c r="E449" s="12"/>
      <c r="F449" s="22"/>
      <c r="G449" s="21"/>
      <c r="H449" s="1"/>
      <c r="I449" s="1"/>
      <c r="J449" s="1"/>
    </row>
    <row r="450" spans="1:10" s="34" customFormat="1" ht="20.100000000000001" customHeight="1" outlineLevel="1">
      <c r="A450" s="35"/>
      <c r="B450" s="11"/>
      <c r="C450" s="11"/>
      <c r="D450" s="11"/>
      <c r="E450" s="12"/>
      <c r="F450" s="22"/>
      <c r="G450" s="21"/>
      <c r="H450" s="1"/>
      <c r="I450" s="1"/>
      <c r="J450" s="1"/>
    </row>
    <row r="451" spans="1:10" s="34" customFormat="1" ht="20.100000000000001" customHeight="1" outlineLevel="1">
      <c r="A451" s="35"/>
      <c r="B451" s="11"/>
      <c r="C451" s="11"/>
      <c r="D451" s="11"/>
      <c r="E451" s="12"/>
      <c r="F451" s="22"/>
      <c r="G451" s="21"/>
      <c r="H451" s="1"/>
      <c r="I451" s="1"/>
      <c r="J451" s="1"/>
    </row>
    <row r="452" spans="1:10" s="34" customFormat="1" ht="20.100000000000001" customHeight="1" outlineLevel="1">
      <c r="A452" s="35"/>
      <c r="B452" s="11"/>
      <c r="C452" s="11"/>
      <c r="D452" s="11"/>
      <c r="E452" s="12"/>
      <c r="F452" s="22"/>
      <c r="G452" s="21"/>
      <c r="H452" s="1"/>
      <c r="I452" s="1"/>
      <c r="J452" s="1"/>
    </row>
    <row r="453" spans="1:10" s="34" customFormat="1" ht="20.100000000000001" customHeight="1" outlineLevel="1">
      <c r="A453" s="35"/>
      <c r="B453" s="11"/>
      <c r="C453" s="11"/>
      <c r="D453" s="11"/>
      <c r="E453" s="12"/>
      <c r="F453" s="22"/>
      <c r="G453" s="21"/>
      <c r="H453" s="1"/>
      <c r="I453" s="1"/>
      <c r="J453" s="1"/>
    </row>
    <row r="454" spans="1:10" s="34" customFormat="1" ht="20.100000000000001" customHeight="1" outlineLevel="1">
      <c r="A454" s="35"/>
      <c r="B454" s="11"/>
      <c r="C454" s="11"/>
      <c r="D454" s="11"/>
      <c r="E454" s="12"/>
      <c r="F454" s="22"/>
      <c r="G454" s="21"/>
      <c r="H454" s="1"/>
      <c r="I454" s="1"/>
      <c r="J454" s="1"/>
    </row>
    <row r="455" spans="1:10" s="34" customFormat="1" ht="20.100000000000001" customHeight="1" outlineLevel="1">
      <c r="A455" s="35"/>
      <c r="B455" s="11"/>
      <c r="C455" s="11"/>
      <c r="D455" s="11"/>
      <c r="E455" s="12"/>
      <c r="F455" s="22"/>
      <c r="G455" s="21"/>
      <c r="H455" s="1"/>
      <c r="I455" s="1"/>
      <c r="J455" s="1"/>
    </row>
    <row r="456" spans="1:10" ht="20.100000000000001" customHeight="1" outlineLevel="1">
      <c r="A456" s="35"/>
    </row>
    <row r="457" spans="1:10" s="34" customFormat="1" ht="20.100000000000001" customHeight="1" outlineLevel="1">
      <c r="A457" s="35"/>
      <c r="B457" s="11"/>
      <c r="C457" s="11"/>
      <c r="D457" s="11"/>
      <c r="E457" s="12"/>
      <c r="F457" s="22"/>
      <c r="G457" s="21"/>
      <c r="H457" s="1"/>
      <c r="I457" s="1"/>
      <c r="J457" s="1"/>
    </row>
    <row r="458" spans="1:10" s="34" customFormat="1" ht="20.100000000000001" customHeight="1" outlineLevel="1">
      <c r="A458" s="35"/>
      <c r="B458" s="11"/>
      <c r="C458" s="11"/>
      <c r="D458" s="11"/>
      <c r="E458" s="12"/>
      <c r="F458" s="22"/>
      <c r="G458" s="21"/>
      <c r="H458" s="1"/>
      <c r="I458" s="1"/>
      <c r="J458" s="1"/>
    </row>
    <row r="459" spans="1:10" s="34" customFormat="1" ht="20.100000000000001" customHeight="1" outlineLevel="1">
      <c r="A459" s="35"/>
      <c r="B459" s="11"/>
      <c r="C459" s="11"/>
      <c r="D459" s="11"/>
      <c r="E459" s="12"/>
      <c r="F459" s="22"/>
      <c r="G459" s="21"/>
      <c r="H459" s="1"/>
      <c r="I459" s="1"/>
      <c r="J459" s="1"/>
    </row>
    <row r="460" spans="1:10" s="34" customFormat="1" ht="20.100000000000001" customHeight="1" outlineLevel="1">
      <c r="A460" s="35"/>
      <c r="B460" s="11"/>
      <c r="C460" s="11"/>
      <c r="D460" s="11"/>
      <c r="E460" s="12"/>
      <c r="F460" s="22"/>
      <c r="G460" s="21"/>
      <c r="H460" s="1"/>
      <c r="I460" s="1"/>
      <c r="J460" s="1"/>
    </row>
    <row r="461" spans="1:10" s="34" customFormat="1" ht="20.100000000000001" customHeight="1" outlineLevel="1">
      <c r="A461" s="35"/>
      <c r="B461" s="11"/>
      <c r="C461" s="11"/>
      <c r="D461" s="11"/>
      <c r="E461" s="12"/>
      <c r="F461" s="22"/>
      <c r="G461" s="21"/>
      <c r="H461" s="1"/>
      <c r="I461" s="1"/>
      <c r="J461" s="1"/>
    </row>
    <row r="462" spans="1:10" s="34" customFormat="1" ht="20.100000000000001" customHeight="1" outlineLevel="1">
      <c r="A462" s="35"/>
      <c r="B462" s="11"/>
      <c r="C462" s="11"/>
      <c r="D462" s="11"/>
      <c r="E462" s="12"/>
      <c r="F462" s="22"/>
      <c r="G462" s="21"/>
      <c r="H462" s="1"/>
      <c r="I462" s="1"/>
      <c r="J462" s="1"/>
    </row>
    <row r="463" spans="1:10" s="34" customFormat="1" ht="20.100000000000001" customHeight="1" outlineLevel="1">
      <c r="A463" s="35"/>
      <c r="B463" s="11"/>
      <c r="C463" s="11"/>
      <c r="D463" s="11"/>
      <c r="E463" s="12"/>
      <c r="F463" s="22"/>
      <c r="G463" s="21"/>
      <c r="H463" s="1"/>
      <c r="I463" s="1"/>
      <c r="J463" s="1"/>
    </row>
    <row r="464" spans="1:10" s="34" customFormat="1" ht="20.100000000000001" customHeight="1" outlineLevel="1">
      <c r="A464" s="35"/>
      <c r="B464" s="11"/>
      <c r="C464" s="11"/>
      <c r="D464" s="11"/>
      <c r="E464" s="12"/>
      <c r="F464" s="22"/>
      <c r="G464" s="21"/>
      <c r="H464" s="1"/>
      <c r="I464" s="1"/>
      <c r="J464" s="1"/>
    </row>
    <row r="465" spans="1:10" s="34" customFormat="1" ht="20.100000000000001" customHeight="1" outlineLevel="1">
      <c r="A465" s="35"/>
      <c r="B465" s="11"/>
      <c r="C465" s="11"/>
      <c r="D465" s="11"/>
      <c r="E465" s="12"/>
      <c r="F465" s="22"/>
      <c r="G465" s="21"/>
      <c r="H465" s="1"/>
      <c r="I465" s="1"/>
      <c r="J465" s="1"/>
    </row>
    <row r="466" spans="1:10" s="34" customFormat="1" ht="20.100000000000001" customHeight="1" outlineLevel="1">
      <c r="A466" s="35"/>
      <c r="B466" s="11"/>
      <c r="C466" s="11"/>
      <c r="D466" s="11"/>
      <c r="E466" s="12"/>
      <c r="F466" s="22"/>
      <c r="G466" s="21"/>
      <c r="H466" s="1"/>
      <c r="I466" s="1"/>
      <c r="J466" s="1"/>
    </row>
    <row r="467" spans="1:10" s="34" customFormat="1" ht="20.100000000000001" customHeight="1" outlineLevel="1">
      <c r="A467" s="35"/>
      <c r="B467" s="11"/>
      <c r="C467" s="11"/>
      <c r="D467" s="11"/>
      <c r="E467" s="12"/>
      <c r="F467" s="22"/>
      <c r="G467" s="21"/>
      <c r="H467" s="1"/>
      <c r="I467" s="1"/>
      <c r="J467" s="1"/>
    </row>
    <row r="468" spans="1:10" s="34" customFormat="1" ht="20.100000000000001" customHeight="1">
      <c r="A468" s="35"/>
      <c r="B468" s="11"/>
      <c r="C468" s="11"/>
      <c r="D468" s="11"/>
      <c r="E468" s="12"/>
      <c r="F468" s="22"/>
      <c r="G468" s="21"/>
      <c r="H468" s="1"/>
      <c r="I468" s="1"/>
      <c r="J468" s="1"/>
    </row>
    <row r="469" spans="1:10" s="34" customFormat="1" ht="20.100000000000001" customHeight="1">
      <c r="A469" s="35"/>
      <c r="B469" s="11"/>
      <c r="C469" s="11"/>
      <c r="D469" s="11"/>
      <c r="E469" s="12"/>
      <c r="F469" s="22"/>
      <c r="G469" s="21"/>
      <c r="H469" s="1"/>
      <c r="I469" s="1"/>
      <c r="J469" s="1"/>
    </row>
    <row r="470" spans="1:10" s="34" customFormat="1" ht="20.100000000000001" customHeight="1" outlineLevel="1">
      <c r="A470" s="35"/>
      <c r="B470" s="11"/>
      <c r="C470" s="11"/>
      <c r="D470" s="11"/>
      <c r="E470" s="12"/>
      <c r="F470" s="22"/>
      <c r="G470" s="21"/>
      <c r="H470" s="1"/>
      <c r="I470" s="1"/>
      <c r="J470" s="1"/>
    </row>
    <row r="471" spans="1:10" s="34" customFormat="1" ht="20.100000000000001" customHeight="1" outlineLevel="1">
      <c r="A471" s="35"/>
      <c r="B471" s="11"/>
      <c r="C471" s="11"/>
      <c r="D471" s="11"/>
      <c r="E471" s="12"/>
      <c r="F471" s="22"/>
      <c r="G471" s="21"/>
      <c r="H471" s="1"/>
      <c r="I471" s="1"/>
      <c r="J471" s="1"/>
    </row>
    <row r="472" spans="1:10" s="34" customFormat="1" ht="20.100000000000001" customHeight="1" outlineLevel="1">
      <c r="A472" s="35"/>
      <c r="B472" s="11"/>
      <c r="C472" s="11"/>
      <c r="D472" s="11"/>
      <c r="E472" s="12"/>
      <c r="F472" s="22"/>
      <c r="G472" s="21"/>
      <c r="H472" s="1"/>
      <c r="I472" s="1"/>
      <c r="J472" s="1"/>
    </row>
    <row r="473" spans="1:10" s="34" customFormat="1" ht="20.100000000000001" customHeight="1">
      <c r="A473" s="35"/>
      <c r="B473" s="11"/>
      <c r="C473" s="11"/>
      <c r="D473" s="11"/>
      <c r="E473" s="12"/>
      <c r="F473" s="22"/>
      <c r="G473" s="21"/>
      <c r="H473" s="1"/>
      <c r="I473" s="1"/>
      <c r="J473" s="1"/>
    </row>
    <row r="474" spans="1:10" s="34" customFormat="1" ht="20.100000000000001" customHeight="1">
      <c r="A474" s="35"/>
      <c r="B474" s="11"/>
      <c r="C474" s="11"/>
      <c r="D474" s="11"/>
      <c r="E474" s="12"/>
      <c r="F474" s="22"/>
      <c r="G474" s="21"/>
      <c r="H474" s="1"/>
      <c r="I474" s="1"/>
      <c r="J474" s="1"/>
    </row>
    <row r="475" spans="1:10" s="34" customFormat="1" ht="20.100000000000001" customHeight="1" outlineLevel="1">
      <c r="A475" s="35"/>
      <c r="B475" s="11"/>
      <c r="C475" s="11"/>
      <c r="D475" s="11"/>
      <c r="E475" s="12"/>
      <c r="F475" s="22"/>
      <c r="G475" s="21"/>
      <c r="H475" s="1"/>
      <c r="I475" s="1"/>
      <c r="J475" s="1"/>
    </row>
    <row r="476" spans="1:10" s="34" customFormat="1" ht="20.100000000000001" customHeight="1" outlineLevel="1">
      <c r="A476" s="35"/>
      <c r="B476" s="11"/>
      <c r="C476" s="11"/>
      <c r="D476" s="11"/>
      <c r="E476" s="12"/>
      <c r="F476" s="22"/>
      <c r="G476" s="21"/>
      <c r="H476" s="1"/>
      <c r="I476" s="1"/>
      <c r="J476" s="1"/>
    </row>
    <row r="477" spans="1:10" s="34" customFormat="1" ht="20.100000000000001" customHeight="1" outlineLevel="1">
      <c r="A477" s="35"/>
      <c r="B477" s="11"/>
      <c r="C477" s="11"/>
      <c r="D477" s="11"/>
      <c r="E477" s="12"/>
      <c r="F477" s="22"/>
      <c r="G477" s="21"/>
      <c r="H477" s="1"/>
      <c r="I477" s="1"/>
      <c r="J477" s="1"/>
    </row>
    <row r="478" spans="1:10" s="34" customFormat="1" ht="20.100000000000001" customHeight="1" outlineLevel="1">
      <c r="A478" s="35"/>
      <c r="B478" s="11"/>
      <c r="C478" s="11"/>
      <c r="D478" s="11"/>
      <c r="E478" s="12"/>
      <c r="F478" s="22"/>
      <c r="G478" s="21"/>
      <c r="H478" s="1"/>
      <c r="I478" s="1"/>
      <c r="J478" s="1"/>
    </row>
    <row r="479" spans="1:10" s="34" customFormat="1" ht="20.100000000000001" customHeight="1" outlineLevel="1">
      <c r="A479" s="35"/>
      <c r="B479" s="11"/>
      <c r="C479" s="11"/>
      <c r="D479" s="11"/>
      <c r="E479" s="12"/>
      <c r="F479" s="22"/>
      <c r="G479" s="21"/>
      <c r="H479" s="1"/>
      <c r="I479" s="1"/>
      <c r="J479" s="1"/>
    </row>
    <row r="480" spans="1:10" ht="20.100000000000001" customHeight="1" outlineLevel="1">
      <c r="A480" s="35"/>
    </row>
    <row r="481" spans="1:10" ht="20.100000000000001" customHeight="1" outlineLevel="1">
      <c r="A481" s="35"/>
    </row>
    <row r="482" spans="1:10" ht="20.100000000000001" customHeight="1" outlineLevel="1">
      <c r="A482" s="35"/>
    </row>
    <row r="483" spans="1:10" ht="20.100000000000001" customHeight="1" outlineLevel="1">
      <c r="A483" s="35"/>
    </row>
    <row r="484" spans="1:10" ht="20.100000000000001" customHeight="1" outlineLevel="1">
      <c r="A484" s="35"/>
    </row>
    <row r="485" spans="1:10" ht="20.100000000000001" customHeight="1" outlineLevel="1">
      <c r="A485" s="35"/>
    </row>
    <row r="486" spans="1:10" ht="20.100000000000001" customHeight="1" outlineLevel="1">
      <c r="A486" s="35"/>
    </row>
    <row r="487" spans="1:10" ht="20.100000000000001" customHeight="1" outlineLevel="1">
      <c r="A487" s="35"/>
    </row>
    <row r="488" spans="1:10" ht="20.100000000000001" customHeight="1" outlineLevel="1">
      <c r="A488" s="35"/>
    </row>
    <row r="489" spans="1:10" ht="20.100000000000001" customHeight="1" outlineLevel="1">
      <c r="A489" s="35"/>
    </row>
    <row r="490" spans="1:10" s="34" customFormat="1" ht="20.100000000000001" customHeight="1" outlineLevel="1">
      <c r="A490" s="35"/>
      <c r="B490" s="11"/>
      <c r="C490" s="11"/>
      <c r="D490" s="11"/>
      <c r="E490" s="12"/>
      <c r="F490" s="22"/>
      <c r="G490" s="21"/>
      <c r="H490" s="1"/>
      <c r="I490" s="1"/>
      <c r="J490" s="1"/>
    </row>
    <row r="491" spans="1:10" s="34" customFormat="1" ht="20.100000000000001" customHeight="1" outlineLevel="1">
      <c r="A491" s="35"/>
      <c r="B491" s="11"/>
      <c r="C491" s="11"/>
      <c r="D491" s="11"/>
      <c r="E491" s="12"/>
      <c r="F491" s="22"/>
      <c r="G491" s="21"/>
      <c r="H491" s="1"/>
      <c r="I491" s="1"/>
      <c r="J491" s="1"/>
    </row>
    <row r="492" spans="1:10" s="34" customFormat="1" ht="20.100000000000001" customHeight="1" outlineLevel="1">
      <c r="A492" s="35"/>
      <c r="B492" s="11"/>
      <c r="C492" s="11"/>
      <c r="D492" s="11"/>
      <c r="E492" s="12"/>
      <c r="F492" s="22"/>
      <c r="G492" s="21"/>
      <c r="H492" s="1"/>
      <c r="I492" s="1"/>
      <c r="J492" s="1"/>
    </row>
    <row r="493" spans="1:10" s="34" customFormat="1" ht="20.100000000000001" customHeight="1" outlineLevel="1">
      <c r="A493" s="35"/>
      <c r="B493" s="11"/>
      <c r="C493" s="11"/>
      <c r="D493" s="11"/>
      <c r="E493" s="12"/>
      <c r="F493" s="22"/>
      <c r="G493" s="21"/>
      <c r="H493" s="1"/>
      <c r="I493" s="1"/>
      <c r="J493" s="1"/>
    </row>
    <row r="494" spans="1:10" s="34" customFormat="1" ht="20.100000000000001" customHeight="1" outlineLevel="1">
      <c r="A494" s="35"/>
      <c r="B494" s="11"/>
      <c r="C494" s="11"/>
      <c r="D494" s="11"/>
      <c r="E494" s="12"/>
      <c r="F494" s="22"/>
      <c r="G494" s="21"/>
      <c r="H494" s="1"/>
      <c r="I494" s="1"/>
      <c r="J494" s="1"/>
    </row>
    <row r="495" spans="1:10" s="34" customFormat="1" ht="20.100000000000001" customHeight="1" outlineLevel="1">
      <c r="A495" s="35"/>
      <c r="B495" s="11"/>
      <c r="C495" s="11"/>
      <c r="D495" s="11"/>
      <c r="E495" s="12"/>
      <c r="F495" s="22"/>
      <c r="G495" s="21"/>
      <c r="H495" s="1"/>
      <c r="I495" s="1"/>
      <c r="J495" s="1"/>
    </row>
    <row r="496" spans="1:10" s="34" customFormat="1" ht="20.100000000000001" customHeight="1" outlineLevel="1">
      <c r="A496" s="35"/>
      <c r="B496" s="11"/>
      <c r="C496" s="11"/>
      <c r="D496" s="11"/>
      <c r="E496" s="12"/>
      <c r="F496" s="22"/>
      <c r="G496" s="21"/>
      <c r="H496" s="1"/>
      <c r="I496" s="1"/>
      <c r="J496" s="1"/>
    </row>
    <row r="497" spans="1:10" s="34" customFormat="1" ht="20.100000000000001" customHeight="1" outlineLevel="1">
      <c r="A497" s="35"/>
      <c r="B497" s="11"/>
      <c r="C497" s="11"/>
      <c r="D497" s="11"/>
      <c r="E497" s="12"/>
      <c r="F497" s="22"/>
      <c r="G497" s="21"/>
      <c r="H497" s="1"/>
      <c r="I497" s="1"/>
      <c r="J497" s="1"/>
    </row>
    <row r="498" spans="1:10" s="34" customFormat="1" ht="20.100000000000001" customHeight="1" outlineLevel="1">
      <c r="A498" s="35"/>
      <c r="B498" s="11"/>
      <c r="C498" s="11"/>
      <c r="D498" s="11"/>
      <c r="E498" s="12"/>
      <c r="F498" s="22"/>
      <c r="G498" s="21"/>
      <c r="H498" s="1"/>
      <c r="I498" s="1"/>
      <c r="J498" s="1"/>
    </row>
    <row r="499" spans="1:10" s="34" customFormat="1" ht="20.100000000000001" customHeight="1" outlineLevel="1">
      <c r="A499" s="35"/>
      <c r="B499" s="11"/>
      <c r="C499" s="11"/>
      <c r="D499" s="11"/>
      <c r="E499" s="12"/>
      <c r="F499" s="22"/>
      <c r="G499" s="21"/>
      <c r="H499" s="1"/>
      <c r="I499" s="1"/>
      <c r="J499" s="1"/>
    </row>
    <row r="500" spans="1:10" s="34" customFormat="1" ht="20.100000000000001" customHeight="1" outlineLevel="1">
      <c r="A500" s="35"/>
      <c r="B500" s="11"/>
      <c r="C500" s="11"/>
      <c r="D500" s="11"/>
      <c r="E500" s="12"/>
      <c r="F500" s="22"/>
      <c r="G500" s="21"/>
      <c r="H500" s="1"/>
      <c r="I500" s="1"/>
      <c r="J500" s="1"/>
    </row>
    <row r="501" spans="1:10" s="34" customFormat="1" ht="20.100000000000001" customHeight="1" outlineLevel="1">
      <c r="A501" s="35"/>
      <c r="B501" s="11"/>
      <c r="C501" s="11"/>
      <c r="D501" s="11"/>
      <c r="E501" s="12"/>
      <c r="F501" s="22"/>
      <c r="G501" s="21"/>
      <c r="H501" s="1"/>
      <c r="I501" s="1"/>
      <c r="J501" s="1"/>
    </row>
    <row r="502" spans="1:10" s="34" customFormat="1" ht="20.100000000000001" customHeight="1" outlineLevel="1">
      <c r="A502" s="35"/>
      <c r="B502" s="11"/>
      <c r="C502" s="11"/>
      <c r="D502" s="11"/>
      <c r="E502" s="12"/>
      <c r="F502" s="22"/>
      <c r="G502" s="21"/>
      <c r="H502" s="1"/>
      <c r="I502" s="1"/>
      <c r="J502" s="1"/>
    </row>
    <row r="503" spans="1:10" s="34" customFormat="1" ht="20.100000000000001" customHeight="1" outlineLevel="1">
      <c r="A503" s="35"/>
      <c r="B503" s="11"/>
      <c r="C503" s="11"/>
      <c r="D503" s="11"/>
      <c r="E503" s="12"/>
      <c r="F503" s="22"/>
      <c r="G503" s="21"/>
      <c r="H503" s="1"/>
      <c r="I503" s="1"/>
      <c r="J503" s="1"/>
    </row>
    <row r="504" spans="1:10" s="34" customFormat="1" ht="20.100000000000001" customHeight="1" outlineLevel="1">
      <c r="A504" s="35"/>
      <c r="B504" s="11"/>
      <c r="C504" s="11"/>
      <c r="D504" s="11"/>
      <c r="E504" s="12"/>
      <c r="F504" s="22"/>
      <c r="G504" s="21"/>
      <c r="H504" s="1"/>
      <c r="I504" s="1"/>
      <c r="J504" s="1"/>
    </row>
    <row r="505" spans="1:10" s="34" customFormat="1" ht="20.100000000000001" customHeight="1" outlineLevel="1">
      <c r="A505" s="35"/>
      <c r="B505" s="11"/>
      <c r="C505" s="11"/>
      <c r="D505" s="11"/>
      <c r="E505" s="12"/>
      <c r="F505" s="22"/>
      <c r="G505" s="21"/>
      <c r="H505" s="1"/>
      <c r="I505" s="1"/>
      <c r="J505" s="1"/>
    </row>
    <row r="506" spans="1:10" s="34" customFormat="1" ht="20.100000000000001" customHeight="1" outlineLevel="1">
      <c r="A506" s="35"/>
      <c r="B506" s="11"/>
      <c r="C506" s="11"/>
      <c r="D506" s="11"/>
      <c r="E506" s="12"/>
      <c r="F506" s="22"/>
      <c r="G506" s="21"/>
      <c r="H506" s="1"/>
      <c r="I506" s="1"/>
      <c r="J506" s="1"/>
    </row>
    <row r="507" spans="1:10" s="34" customFormat="1" ht="20.100000000000001" customHeight="1" outlineLevel="1">
      <c r="A507" s="35"/>
      <c r="B507" s="11"/>
      <c r="C507" s="11"/>
      <c r="D507" s="11"/>
      <c r="E507" s="12"/>
      <c r="F507" s="22"/>
      <c r="G507" s="21"/>
      <c r="H507" s="1"/>
      <c r="I507" s="1"/>
      <c r="J507" s="1"/>
    </row>
    <row r="508" spans="1:10" s="34" customFormat="1" ht="20.100000000000001" customHeight="1" outlineLevel="1">
      <c r="A508" s="35"/>
      <c r="B508" s="11"/>
      <c r="C508" s="11"/>
      <c r="D508" s="11"/>
      <c r="E508" s="12"/>
      <c r="F508" s="22"/>
      <c r="G508" s="21"/>
      <c r="H508" s="1"/>
      <c r="I508" s="1"/>
      <c r="J508" s="1"/>
    </row>
    <row r="509" spans="1:10" s="34" customFormat="1" ht="20.100000000000001" customHeight="1" outlineLevel="1">
      <c r="A509" s="35"/>
      <c r="B509" s="11"/>
      <c r="C509" s="11"/>
      <c r="D509" s="11"/>
      <c r="E509" s="12"/>
      <c r="F509" s="22"/>
      <c r="G509" s="21"/>
      <c r="H509" s="1"/>
      <c r="I509" s="1"/>
      <c r="J509" s="1"/>
    </row>
    <row r="510" spans="1:10" s="34" customFormat="1" ht="20.100000000000001" customHeight="1" outlineLevel="1">
      <c r="A510" s="35"/>
      <c r="B510" s="11"/>
      <c r="C510" s="11"/>
      <c r="D510" s="11"/>
      <c r="E510" s="12"/>
      <c r="F510" s="22"/>
      <c r="G510" s="21"/>
      <c r="H510" s="1"/>
      <c r="I510" s="1"/>
      <c r="J510" s="1"/>
    </row>
    <row r="511" spans="1:10" s="34" customFormat="1" ht="20.100000000000001" customHeight="1" outlineLevel="1">
      <c r="A511" s="35"/>
      <c r="B511" s="11"/>
      <c r="C511" s="11"/>
      <c r="D511" s="11"/>
      <c r="E511" s="12"/>
      <c r="F511" s="22"/>
      <c r="G511" s="21"/>
      <c r="H511" s="1"/>
      <c r="I511" s="1"/>
      <c r="J511" s="1"/>
    </row>
    <row r="512" spans="1:10" s="34" customFormat="1" ht="20.100000000000001" customHeight="1" outlineLevel="1">
      <c r="A512" s="35"/>
      <c r="B512" s="11"/>
      <c r="C512" s="11"/>
      <c r="D512" s="11"/>
      <c r="E512" s="12"/>
      <c r="F512" s="22"/>
      <c r="G512" s="21"/>
      <c r="H512" s="1"/>
      <c r="I512" s="1"/>
      <c r="J512" s="1"/>
    </row>
    <row r="513" spans="1:10" s="34" customFormat="1" ht="20.100000000000001" customHeight="1" outlineLevel="1">
      <c r="A513" s="35"/>
      <c r="B513" s="11"/>
      <c r="C513" s="11"/>
      <c r="D513" s="11"/>
      <c r="E513" s="12"/>
      <c r="F513" s="22"/>
      <c r="G513" s="21"/>
      <c r="H513" s="1"/>
      <c r="I513" s="1"/>
      <c r="J513" s="1"/>
    </row>
    <row r="514" spans="1:10" s="34" customFormat="1" ht="20.100000000000001" customHeight="1" outlineLevel="1">
      <c r="A514" s="35"/>
      <c r="B514" s="11"/>
      <c r="C514" s="11"/>
      <c r="D514" s="11"/>
      <c r="E514" s="12"/>
      <c r="F514" s="22"/>
      <c r="G514" s="21"/>
      <c r="H514" s="1"/>
      <c r="I514" s="1"/>
      <c r="J514" s="1"/>
    </row>
    <row r="515" spans="1:10" s="34" customFormat="1" ht="20.100000000000001" customHeight="1" outlineLevel="1">
      <c r="A515" s="35"/>
      <c r="B515" s="11"/>
      <c r="C515" s="11"/>
      <c r="D515" s="11"/>
      <c r="E515" s="12"/>
      <c r="F515" s="22"/>
      <c r="G515" s="21"/>
      <c r="H515" s="1"/>
      <c r="I515" s="1"/>
      <c r="J515" s="1"/>
    </row>
    <row r="516" spans="1:10" s="34" customFormat="1" ht="20.100000000000001" customHeight="1" outlineLevel="1">
      <c r="A516" s="35"/>
      <c r="B516" s="11"/>
      <c r="C516" s="11"/>
      <c r="D516" s="11"/>
      <c r="E516" s="12"/>
      <c r="F516" s="22"/>
      <c r="G516" s="21"/>
      <c r="H516" s="1"/>
      <c r="I516" s="1"/>
      <c r="J516" s="1"/>
    </row>
    <row r="517" spans="1:10" s="34" customFormat="1" ht="20.100000000000001" customHeight="1" outlineLevel="1">
      <c r="A517" s="35"/>
      <c r="B517" s="11"/>
      <c r="C517" s="11"/>
      <c r="D517" s="11"/>
      <c r="E517" s="12"/>
      <c r="F517" s="22"/>
      <c r="G517" s="21"/>
      <c r="H517" s="1"/>
      <c r="I517" s="1"/>
      <c r="J517" s="1"/>
    </row>
    <row r="518" spans="1:10" s="34" customFormat="1" ht="20.100000000000001" customHeight="1" outlineLevel="1">
      <c r="A518" s="35"/>
      <c r="B518" s="11"/>
      <c r="C518" s="11"/>
      <c r="D518" s="11"/>
      <c r="E518" s="12"/>
      <c r="F518" s="22"/>
      <c r="G518" s="21"/>
      <c r="H518" s="1"/>
      <c r="I518" s="1"/>
      <c r="J518" s="1"/>
    </row>
    <row r="519" spans="1:10" ht="20.100000000000001" customHeight="1">
      <c r="A519" s="35"/>
    </row>
    <row r="520" spans="1:10" ht="20.100000000000001" customHeight="1">
      <c r="A520" s="35"/>
    </row>
    <row r="521" spans="1:10" ht="20.100000000000001" customHeight="1" outlineLevel="1">
      <c r="A521" s="35"/>
    </row>
    <row r="522" spans="1:10" ht="20.100000000000001" customHeight="1" outlineLevel="1">
      <c r="A522" s="35"/>
    </row>
    <row r="523" spans="1:10" ht="20.100000000000001" customHeight="1" outlineLevel="1">
      <c r="A523" s="35"/>
    </row>
    <row r="524" spans="1:10" ht="20.100000000000001" customHeight="1" outlineLevel="1">
      <c r="A524" s="35"/>
    </row>
    <row r="525" spans="1:10" ht="20.100000000000001" customHeight="1">
      <c r="A525" s="35"/>
    </row>
    <row r="526" spans="1:10" ht="20.100000000000001" customHeight="1" collapsed="1">
      <c r="A526" s="35"/>
    </row>
    <row r="527" spans="1:10" s="34" customFormat="1" ht="20.100000000000001" customHeight="1" outlineLevel="1">
      <c r="A527" s="35"/>
      <c r="B527" s="11"/>
      <c r="C527" s="11"/>
      <c r="D527" s="11"/>
      <c r="E527" s="12"/>
      <c r="F527" s="22"/>
      <c r="G527" s="21"/>
      <c r="H527" s="1"/>
      <c r="I527" s="1"/>
      <c r="J527" s="1"/>
    </row>
    <row r="528" spans="1:10" s="34" customFormat="1" ht="20.100000000000001" customHeight="1" outlineLevel="1">
      <c r="A528" s="35"/>
      <c r="B528" s="11"/>
      <c r="C528" s="11"/>
      <c r="D528" s="11"/>
      <c r="E528" s="12"/>
      <c r="F528" s="22"/>
      <c r="G528" s="21"/>
      <c r="H528" s="1"/>
      <c r="I528" s="1"/>
      <c r="J528" s="1"/>
    </row>
    <row r="529" spans="1:10" s="34" customFormat="1" ht="20.100000000000001" customHeight="1" outlineLevel="1">
      <c r="A529" s="35"/>
      <c r="B529" s="11"/>
      <c r="C529" s="11"/>
      <c r="D529" s="11"/>
      <c r="E529" s="12"/>
      <c r="F529" s="22"/>
      <c r="G529" s="21"/>
      <c r="H529" s="1"/>
      <c r="I529" s="1"/>
      <c r="J529" s="1"/>
    </row>
    <row r="530" spans="1:10" s="34" customFormat="1" ht="20.100000000000001" customHeight="1" outlineLevel="1">
      <c r="A530" s="35"/>
      <c r="B530" s="11"/>
      <c r="C530" s="11"/>
      <c r="D530" s="11"/>
      <c r="E530" s="12"/>
      <c r="F530" s="22"/>
      <c r="G530" s="21"/>
      <c r="H530" s="1"/>
      <c r="I530" s="1"/>
      <c r="J530" s="1"/>
    </row>
    <row r="531" spans="1:10" s="34" customFormat="1" ht="20.100000000000001" customHeight="1" outlineLevel="1">
      <c r="A531" s="35"/>
      <c r="B531" s="11"/>
      <c r="C531" s="11"/>
      <c r="D531" s="11"/>
      <c r="E531" s="12"/>
      <c r="F531" s="22"/>
      <c r="G531" s="21"/>
      <c r="H531" s="1"/>
      <c r="I531" s="1"/>
      <c r="J531" s="1"/>
    </row>
    <row r="532" spans="1:10" s="34" customFormat="1" ht="30" customHeight="1" outlineLevel="1">
      <c r="A532" s="35"/>
      <c r="B532" s="11"/>
      <c r="C532" s="11"/>
      <c r="D532" s="11"/>
      <c r="E532" s="12"/>
      <c r="F532" s="22"/>
      <c r="G532" s="21"/>
      <c r="H532" s="1"/>
      <c r="I532" s="1"/>
      <c r="J532" s="1"/>
    </row>
    <row r="533" spans="1:10" s="34" customFormat="1" ht="20.100000000000001" customHeight="1" outlineLevel="1">
      <c r="A533" s="35"/>
      <c r="B533" s="11"/>
      <c r="C533" s="11"/>
      <c r="D533" s="11"/>
      <c r="E533" s="12"/>
      <c r="F533" s="22"/>
      <c r="G533" s="21"/>
      <c r="H533" s="1"/>
      <c r="I533" s="1"/>
      <c r="J533" s="1"/>
    </row>
    <row r="534" spans="1:10" s="34" customFormat="1" ht="20.100000000000001" customHeight="1" outlineLevel="1">
      <c r="A534" s="35"/>
      <c r="B534" s="11"/>
      <c r="C534" s="11"/>
      <c r="D534" s="11"/>
      <c r="E534" s="12"/>
      <c r="F534" s="22"/>
      <c r="G534" s="21"/>
      <c r="H534" s="1"/>
      <c r="I534" s="1"/>
      <c r="J534" s="1"/>
    </row>
    <row r="535" spans="1:10" s="34" customFormat="1" ht="20.100000000000001" customHeight="1" outlineLevel="1">
      <c r="A535" s="35"/>
      <c r="B535" s="11"/>
      <c r="C535" s="11"/>
      <c r="D535" s="11"/>
      <c r="E535" s="12"/>
      <c r="F535" s="22"/>
      <c r="G535" s="21"/>
      <c r="H535" s="1"/>
      <c r="I535" s="1"/>
      <c r="J535" s="1"/>
    </row>
    <row r="536" spans="1:10" s="34" customFormat="1" ht="20.100000000000001" customHeight="1" outlineLevel="1">
      <c r="A536" s="35"/>
      <c r="B536" s="11"/>
      <c r="C536" s="11"/>
      <c r="D536" s="11"/>
      <c r="E536" s="12"/>
      <c r="F536" s="22"/>
      <c r="G536" s="21"/>
      <c r="H536" s="1"/>
      <c r="I536" s="1"/>
      <c r="J536" s="1"/>
    </row>
    <row r="537" spans="1:10" s="34" customFormat="1" ht="20.100000000000001" customHeight="1" outlineLevel="1">
      <c r="A537" s="35"/>
      <c r="B537" s="11"/>
      <c r="C537" s="11"/>
      <c r="D537" s="11"/>
      <c r="E537" s="12"/>
      <c r="F537" s="22"/>
      <c r="G537" s="21"/>
      <c r="H537" s="1"/>
      <c r="I537" s="1"/>
      <c r="J537" s="1"/>
    </row>
    <row r="538" spans="1:10" s="34" customFormat="1" ht="30" customHeight="1" outlineLevel="1">
      <c r="A538" s="35"/>
      <c r="B538" s="11"/>
      <c r="C538" s="11"/>
      <c r="D538" s="11"/>
      <c r="E538" s="12"/>
      <c r="F538" s="22"/>
      <c r="G538" s="21"/>
      <c r="H538" s="1"/>
      <c r="I538" s="1"/>
      <c r="J538" s="1"/>
    </row>
    <row r="539" spans="1:10" s="34" customFormat="1" ht="20.100000000000001" customHeight="1" outlineLevel="1">
      <c r="A539" s="35"/>
      <c r="B539" s="11"/>
      <c r="C539" s="11"/>
      <c r="D539" s="11"/>
      <c r="E539" s="12"/>
      <c r="F539" s="22"/>
      <c r="G539" s="21"/>
      <c r="H539" s="1"/>
      <c r="I539" s="1"/>
      <c r="J539" s="1"/>
    </row>
    <row r="540" spans="1:10" ht="20.100000000000001" customHeight="1" outlineLevel="1">
      <c r="A540" s="35"/>
    </row>
    <row r="541" spans="1:10" ht="20.100000000000001" customHeight="1">
      <c r="A541" s="35"/>
    </row>
    <row r="542" spans="1:10" ht="20.100000000000001" customHeight="1">
      <c r="A542" s="35"/>
    </row>
    <row r="543" spans="1:10" ht="30" customHeight="1" outlineLevel="1">
      <c r="A543" s="35"/>
    </row>
    <row r="544" spans="1:10" ht="20.100000000000001" customHeight="1" outlineLevel="1">
      <c r="A544" s="35"/>
    </row>
    <row r="545" spans="1:10" ht="27.75" customHeight="1" outlineLevel="1">
      <c r="A545" s="35"/>
    </row>
    <row r="546" spans="1:10" s="13" customFormat="1" ht="20.100000000000001" customHeight="1" outlineLevel="1">
      <c r="A546" s="35"/>
      <c r="B546" s="11"/>
      <c r="C546" s="11"/>
      <c r="D546" s="11"/>
      <c r="E546" s="12"/>
      <c r="F546" s="22"/>
      <c r="G546" s="21"/>
      <c r="H546" s="1"/>
      <c r="I546" s="1"/>
      <c r="J546" s="1"/>
    </row>
    <row r="547" spans="1:10" s="13" customFormat="1" ht="20.100000000000001" customHeight="1" outlineLevel="1">
      <c r="A547" s="35"/>
      <c r="B547" s="11"/>
      <c r="C547" s="11"/>
      <c r="D547" s="11"/>
      <c r="E547" s="12"/>
      <c r="F547" s="22"/>
      <c r="G547" s="21"/>
      <c r="H547" s="1"/>
      <c r="I547" s="1"/>
      <c r="J547" s="32"/>
    </row>
    <row r="548" spans="1:10" s="13" customFormat="1" ht="20.100000000000001" customHeight="1" outlineLevel="1">
      <c r="A548" s="35"/>
      <c r="B548" s="11"/>
      <c r="C548" s="11"/>
      <c r="D548" s="11"/>
      <c r="E548" s="12"/>
      <c r="F548" s="22"/>
      <c r="G548" s="21"/>
      <c r="H548" s="1"/>
      <c r="I548" s="1"/>
      <c r="J548" s="32"/>
    </row>
    <row r="549" spans="1:10" s="13" customFormat="1" ht="20.100000000000001" customHeight="1" outlineLevel="1">
      <c r="A549" s="35"/>
      <c r="B549" s="11"/>
      <c r="C549" s="11"/>
      <c r="D549" s="11"/>
      <c r="E549" s="12"/>
      <c r="F549" s="22"/>
      <c r="G549" s="21"/>
      <c r="H549" s="1"/>
      <c r="I549" s="1"/>
      <c r="J549" s="1"/>
    </row>
    <row r="550" spans="1:10" s="13" customFormat="1" ht="20.100000000000001" customHeight="1" outlineLevel="1">
      <c r="A550" s="35"/>
      <c r="B550" s="11"/>
      <c r="C550" s="11"/>
      <c r="D550" s="11"/>
      <c r="E550" s="12"/>
      <c r="F550" s="22"/>
      <c r="G550" s="21"/>
      <c r="H550" s="1"/>
      <c r="I550" s="1"/>
      <c r="J550" s="1"/>
    </row>
    <row r="551" spans="1:10" s="13" customFormat="1" ht="20.100000000000001" customHeight="1" outlineLevel="1">
      <c r="A551" s="35"/>
      <c r="B551" s="11"/>
      <c r="C551" s="11"/>
      <c r="D551" s="11"/>
      <c r="E551" s="12"/>
      <c r="F551" s="22"/>
      <c r="G551" s="21"/>
      <c r="H551" s="1"/>
      <c r="I551" s="1"/>
      <c r="J551" s="1"/>
    </row>
    <row r="552" spans="1:10" s="13" customFormat="1" ht="20.100000000000001" customHeight="1" outlineLevel="1">
      <c r="A552" s="35"/>
      <c r="B552" s="11"/>
      <c r="C552" s="11"/>
      <c r="D552" s="11"/>
      <c r="E552" s="12"/>
      <c r="F552" s="22"/>
      <c r="G552" s="21"/>
      <c r="H552" s="1"/>
      <c r="I552" s="1"/>
      <c r="J552" s="1"/>
    </row>
    <row r="553" spans="1:10" s="13" customFormat="1" ht="20.100000000000001" customHeight="1" outlineLevel="1">
      <c r="A553" s="35"/>
      <c r="B553" s="11"/>
      <c r="C553" s="11"/>
      <c r="D553" s="11"/>
      <c r="E553" s="12"/>
      <c r="F553" s="22"/>
      <c r="G553" s="21"/>
      <c r="H553" s="1"/>
      <c r="I553" s="1"/>
      <c r="J553" s="1"/>
    </row>
    <row r="554" spans="1:10" s="13" customFormat="1" ht="20.100000000000001" customHeight="1" outlineLevel="1">
      <c r="A554" s="35"/>
      <c r="B554" s="11"/>
      <c r="C554" s="11"/>
      <c r="D554" s="11"/>
      <c r="E554" s="12"/>
      <c r="F554" s="22"/>
      <c r="G554" s="21"/>
      <c r="H554" s="1"/>
      <c r="I554" s="1"/>
      <c r="J554" s="1"/>
    </row>
    <row r="555" spans="1:10" s="13" customFormat="1" ht="20.100000000000001" customHeight="1" outlineLevel="1">
      <c r="A555" s="35"/>
      <c r="B555" s="11"/>
      <c r="C555" s="11"/>
      <c r="D555" s="11"/>
      <c r="E555" s="12"/>
      <c r="F555" s="22"/>
      <c r="G555" s="21"/>
      <c r="H555" s="1"/>
      <c r="I555" s="1"/>
      <c r="J555" s="1"/>
    </row>
    <row r="556" spans="1:10" s="13" customFormat="1" ht="20.100000000000001" customHeight="1" outlineLevel="1">
      <c r="A556" s="35"/>
      <c r="B556" s="11"/>
      <c r="C556" s="11"/>
      <c r="D556" s="11"/>
      <c r="E556" s="12"/>
      <c r="F556" s="22"/>
      <c r="G556" s="21"/>
      <c r="H556" s="1"/>
      <c r="I556" s="1"/>
      <c r="J556" s="1"/>
    </row>
    <row r="557" spans="1:10" s="13" customFormat="1" ht="30" customHeight="1" outlineLevel="1">
      <c r="A557" s="35"/>
      <c r="B557" s="11"/>
      <c r="C557" s="11"/>
      <c r="D557" s="11"/>
      <c r="E557" s="12"/>
      <c r="F557" s="22"/>
      <c r="G557" s="21"/>
      <c r="H557" s="1"/>
      <c r="I557" s="1"/>
      <c r="J557" s="1"/>
    </row>
    <row r="558" spans="1:10" s="13" customFormat="1" ht="20.100000000000001" customHeight="1" outlineLevel="1">
      <c r="A558" s="35"/>
      <c r="B558" s="11"/>
      <c r="C558" s="11"/>
      <c r="D558" s="11"/>
      <c r="E558" s="12"/>
      <c r="F558" s="22"/>
      <c r="G558" s="21"/>
      <c r="H558" s="1"/>
      <c r="I558" s="1"/>
      <c r="J558" s="1"/>
    </row>
    <row r="559" spans="1:10" ht="20.100000000000001" customHeight="1" outlineLevel="1">
      <c r="A559" s="35"/>
    </row>
    <row r="560" spans="1:10" ht="20.100000000000001" customHeight="1">
      <c r="A560" s="35"/>
    </row>
    <row r="561" spans="1:10" ht="20.100000000000001" customHeight="1"/>
    <row r="562" spans="1:10" ht="20.100000000000001" customHeight="1" outlineLevel="1"/>
    <row r="563" spans="1:10" ht="20.100000000000001" customHeight="1" outlineLevel="1"/>
    <row r="564" spans="1:10" ht="20.100000000000001" customHeight="1"/>
    <row r="565" spans="1:10" ht="20.100000000000001" customHeight="1">
      <c r="J565" s="21"/>
    </row>
    <row r="566" spans="1:10" ht="20.100000000000001" customHeight="1" collapsed="1"/>
    <row r="567" spans="1:10" ht="20.100000000000001" customHeight="1"/>
    <row r="568" spans="1:10" s="21" customFormat="1">
      <c r="A568" s="10"/>
      <c r="B568" s="11"/>
      <c r="C568" s="11"/>
      <c r="D568" s="11"/>
      <c r="E568" s="12"/>
      <c r="F568" s="22"/>
      <c r="H568" s="1"/>
      <c r="I568" s="1"/>
    </row>
    <row r="569" spans="1:10" ht="52.5" customHeight="1"/>
  </sheetData>
  <mergeCells count="6">
    <mergeCell ref="G20:H20"/>
    <mergeCell ref="G21:H21"/>
    <mergeCell ref="B1:I3"/>
    <mergeCell ref="B16:D16"/>
    <mergeCell ref="B12:D12"/>
    <mergeCell ref="B10:D10"/>
  </mergeCells>
  <conditionalFormatting sqref="F10:H10">
    <cfRule type="cellIs" dxfId="27" priority="18" stopIfTrue="1" operator="equal">
      <formula>0</formula>
    </cfRule>
  </conditionalFormatting>
  <conditionalFormatting sqref="F16 H16">
    <cfRule type="cellIs" dxfId="26" priority="7" stopIfTrue="1" operator="equal">
      <formula>0</formula>
    </cfRule>
  </conditionalFormatting>
  <printOptions horizontalCentered="1" verticalCentered="1"/>
  <pageMargins left="0.27559055118110237" right="0.35433070866141736" top="0.59055118110236227" bottom="0.31496062992125984" header="0.35433070866141736" footer="0.19685039370078741"/>
  <pageSetup paperSize="9" scale="76" fitToHeight="0" orientation="landscape" r:id="rId1"/>
  <headerFooter scaleWithDoc="0" alignWithMargins="0"/>
  <rowBreaks count="1" manualBreakCount="1">
    <brk id="3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"/>
  <sheetViews>
    <sheetView view="pageBreakPreview" topLeftCell="A14" zoomScaleNormal="100" zoomScaleSheetLayoutView="100" workbookViewId="0">
      <selection activeCell="L29" sqref="L29"/>
    </sheetView>
  </sheetViews>
  <sheetFormatPr defaultRowHeight="14.25"/>
  <cols>
    <col min="1" max="1" width="3.875" customWidth="1"/>
    <col min="2" max="2" width="18" customWidth="1"/>
    <col min="3" max="3" width="21" customWidth="1"/>
    <col min="4" max="4" width="18.875" customWidth="1"/>
    <col min="5" max="6" width="11.875" customWidth="1"/>
    <col min="7" max="7" width="17.875" customWidth="1"/>
    <col min="8" max="10" width="11.875" customWidth="1"/>
    <col min="11" max="11" width="18.125" customWidth="1"/>
    <col min="12" max="12" width="5" customWidth="1"/>
  </cols>
  <sheetData>
    <row r="1" spans="1:11" ht="14.25" customHeight="1"/>
    <row r="2" spans="1:11" ht="14.25" customHeight="1" thickBot="1"/>
    <row r="3" spans="1:11" ht="14.25" customHeight="1">
      <c r="B3" s="206" t="s">
        <v>13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1:11" ht="21.75" customHeight="1">
      <c r="B4" s="209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18" customHeight="1" thickBot="1">
      <c r="B5" s="212"/>
      <c r="C5" s="213"/>
      <c r="D5" s="213"/>
      <c r="E5" s="213"/>
      <c r="F5" s="213"/>
      <c r="G5" s="213"/>
      <c r="H5" s="213"/>
      <c r="I5" s="213"/>
      <c r="J5" s="213"/>
      <c r="K5" s="214"/>
    </row>
    <row r="6" spans="1:11">
      <c r="B6" s="3"/>
      <c r="C6" s="3"/>
      <c r="D6" s="3"/>
      <c r="E6" s="3"/>
      <c r="F6" s="2"/>
      <c r="G6" s="2"/>
      <c r="H6" s="29"/>
      <c r="I6" s="29"/>
      <c r="J6" s="2"/>
      <c r="K6" s="2"/>
    </row>
    <row r="7" spans="1:11" s="1" customFormat="1" ht="20.100000000000001" customHeight="1">
      <c r="A7" s="10"/>
      <c r="B7" s="42" t="s">
        <v>195</v>
      </c>
      <c r="C7" s="4"/>
      <c r="D7" s="4"/>
      <c r="E7" s="5"/>
      <c r="F7" s="151"/>
      <c r="G7" s="28"/>
      <c r="H7" s="27"/>
      <c r="I7" s="6"/>
      <c r="J7" s="6"/>
    </row>
    <row r="8" spans="1:11" s="1" customFormat="1" ht="17.25" customHeight="1">
      <c r="A8" s="35"/>
      <c r="B8" s="47" t="s">
        <v>196</v>
      </c>
      <c r="C8" s="47"/>
      <c r="D8" s="4"/>
      <c r="E8" s="5"/>
      <c r="F8" s="151"/>
      <c r="G8" s="22"/>
      <c r="H8" s="21"/>
      <c r="I8" s="6"/>
      <c r="J8" s="6"/>
    </row>
    <row r="9" spans="1:11" s="1" customFormat="1" ht="19.5" customHeight="1">
      <c r="A9" s="10"/>
      <c r="B9" s="47" t="s">
        <v>201</v>
      </c>
      <c r="C9" s="47"/>
      <c r="D9" s="16"/>
      <c r="E9" s="16"/>
      <c r="F9" s="16"/>
      <c r="G9" s="16"/>
      <c r="H9" s="16"/>
      <c r="I9" s="16"/>
      <c r="J9" s="16"/>
    </row>
    <row r="10" spans="1:11" s="1" customFormat="1" ht="15" customHeight="1">
      <c r="A10" s="35"/>
      <c r="B10" s="42" t="s">
        <v>202</v>
      </c>
      <c r="C10" s="41"/>
      <c r="D10" s="11"/>
      <c r="E10" s="12"/>
      <c r="F10" s="10"/>
      <c r="G10" s="22"/>
      <c r="H10" s="21"/>
    </row>
    <row r="11" spans="1:11" ht="15">
      <c r="B11" s="44"/>
      <c r="C11" s="99"/>
      <c r="D11" s="99"/>
      <c r="E11" s="99"/>
      <c r="F11" s="99"/>
      <c r="G11" s="99"/>
      <c r="H11" s="99"/>
      <c r="I11" s="99"/>
      <c r="J11" s="1"/>
      <c r="K11" s="1"/>
    </row>
    <row r="12" spans="1:11" ht="15.75">
      <c r="B12" s="221" t="s">
        <v>53</v>
      </c>
      <c r="C12" s="221"/>
      <c r="D12" s="221"/>
      <c r="E12" s="221"/>
      <c r="F12" s="221"/>
      <c r="G12" s="221"/>
      <c r="H12" s="221"/>
      <c r="I12" s="221"/>
      <c r="J12" s="221"/>
      <c r="K12" s="55"/>
    </row>
    <row r="13" spans="1:11" ht="15" thickBot="1"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14.25" customHeight="1" thickBot="1">
      <c r="B14" s="234" t="s">
        <v>57</v>
      </c>
      <c r="C14" s="235"/>
      <c r="D14" s="166" t="s">
        <v>194</v>
      </c>
      <c r="E14" s="224" t="s">
        <v>16</v>
      </c>
      <c r="F14" s="225"/>
      <c r="G14" s="225"/>
      <c r="H14" s="225"/>
      <c r="I14" s="225"/>
      <c r="J14" s="225"/>
      <c r="K14" s="226"/>
    </row>
    <row r="15" spans="1:11" ht="26.25" customHeight="1">
      <c r="B15" s="236"/>
      <c r="C15" s="237"/>
      <c r="D15" s="165"/>
      <c r="E15" s="230" t="s">
        <v>19</v>
      </c>
      <c r="F15" s="231"/>
      <c r="G15" s="227" t="s">
        <v>18</v>
      </c>
      <c r="H15" s="229"/>
      <c r="I15" s="227" t="s">
        <v>20</v>
      </c>
      <c r="J15" s="228"/>
      <c r="K15" s="100" t="s">
        <v>54</v>
      </c>
    </row>
    <row r="16" spans="1:11" ht="15" customHeight="1" thickBot="1">
      <c r="B16" s="238"/>
      <c r="C16" s="239"/>
      <c r="D16" s="167"/>
      <c r="E16" s="169" t="s">
        <v>55</v>
      </c>
      <c r="F16" s="170" t="s">
        <v>56</v>
      </c>
      <c r="G16" s="169" t="s">
        <v>55</v>
      </c>
      <c r="H16" s="170" t="s">
        <v>56</v>
      </c>
      <c r="I16" s="171" t="s">
        <v>55</v>
      </c>
      <c r="J16" s="172" t="s">
        <v>56</v>
      </c>
      <c r="K16" s="173"/>
    </row>
    <row r="17" spans="2:11">
      <c r="B17" s="222" t="s">
        <v>193</v>
      </c>
      <c r="C17" s="223"/>
      <c r="D17" s="174">
        <f>Resumo!I12</f>
        <v>0</v>
      </c>
      <c r="E17" s="175">
        <f>D17*F17</f>
        <v>0</v>
      </c>
      <c r="F17" s="176">
        <v>1</v>
      </c>
      <c r="G17" s="175"/>
      <c r="H17" s="176"/>
      <c r="I17" s="175"/>
      <c r="J17" s="176"/>
      <c r="K17" s="177">
        <f>E17+G17+I17</f>
        <v>0</v>
      </c>
    </row>
    <row r="18" spans="2:11">
      <c r="B18" s="244" t="s">
        <v>203</v>
      </c>
      <c r="C18" s="245"/>
      <c r="D18" s="168" t="e">
        <f>Resumo!#REF!</f>
        <v>#REF!</v>
      </c>
      <c r="E18" s="101" t="e">
        <f>D18*F18</f>
        <v>#REF!</v>
      </c>
      <c r="F18" s="148">
        <v>0.5</v>
      </c>
      <c r="G18" s="101" t="e">
        <f t="shared" ref="G18:G22" si="0">D18*H18</f>
        <v>#REF!</v>
      </c>
      <c r="H18" s="148">
        <v>1</v>
      </c>
      <c r="I18" s="101"/>
      <c r="J18" s="148"/>
      <c r="K18" s="105">
        <v>83087.789999999994</v>
      </c>
    </row>
    <row r="19" spans="2:11">
      <c r="B19" s="240" t="s">
        <v>204</v>
      </c>
      <c r="C19" s="241"/>
      <c r="D19" s="168" t="e">
        <f>Resumo!#REF!</f>
        <v>#REF!</v>
      </c>
      <c r="E19" s="101" t="e">
        <f t="shared" ref="E19:E22" si="1">D19*F19</f>
        <v>#REF!</v>
      </c>
      <c r="F19" s="148">
        <v>0.25</v>
      </c>
      <c r="G19" s="101" t="e">
        <f t="shared" si="0"/>
        <v>#REF!</v>
      </c>
      <c r="H19" s="148">
        <v>1</v>
      </c>
      <c r="I19" s="101"/>
      <c r="J19" s="148"/>
      <c r="K19" s="105">
        <v>2482.2800000000002</v>
      </c>
    </row>
    <row r="20" spans="2:11" ht="15" customHeight="1">
      <c r="B20" s="242" t="s">
        <v>205</v>
      </c>
      <c r="C20" s="243"/>
      <c r="D20" s="168" t="e">
        <f>Resumo!#REF!</f>
        <v>#REF!</v>
      </c>
      <c r="E20" s="101"/>
      <c r="F20" s="148"/>
      <c r="G20" s="101" t="e">
        <f t="shared" si="0"/>
        <v>#REF!</v>
      </c>
      <c r="H20" s="148">
        <v>0.5</v>
      </c>
      <c r="I20" s="101" t="e">
        <f t="shared" ref="I20:I23" si="2">D20*J20</f>
        <v>#REF!</v>
      </c>
      <c r="J20" s="148">
        <v>1</v>
      </c>
      <c r="K20" s="105">
        <v>153570</v>
      </c>
    </row>
    <row r="21" spans="2:11">
      <c r="B21" s="246" t="s">
        <v>206</v>
      </c>
      <c r="C21" s="247"/>
      <c r="D21" s="168" t="e">
        <f>Resumo!#REF!</f>
        <v>#REF!</v>
      </c>
      <c r="E21" s="101"/>
      <c r="F21" s="148"/>
      <c r="G21" s="101"/>
      <c r="H21" s="148"/>
      <c r="I21" s="101">
        <v>11638</v>
      </c>
      <c r="J21" s="148">
        <v>1</v>
      </c>
      <c r="K21" s="105">
        <v>11638</v>
      </c>
    </row>
    <row r="22" spans="2:11">
      <c r="B22" s="244" t="s">
        <v>207</v>
      </c>
      <c r="C22" s="245"/>
      <c r="D22" s="168" t="e">
        <f>Resumo!#REF!</f>
        <v>#REF!</v>
      </c>
      <c r="E22" s="101" t="e">
        <f t="shared" si="1"/>
        <v>#REF!</v>
      </c>
      <c r="F22" s="148">
        <v>0.5</v>
      </c>
      <c r="G22" s="101" t="e">
        <f t="shared" si="0"/>
        <v>#REF!</v>
      </c>
      <c r="H22" s="148">
        <v>0.5</v>
      </c>
      <c r="I22" s="101">
        <v>271369.25</v>
      </c>
      <c r="J22" s="148">
        <v>1</v>
      </c>
      <c r="K22" s="105">
        <v>271369.25</v>
      </c>
    </row>
    <row r="23" spans="2:11" ht="15" thickBot="1">
      <c r="B23" s="248" t="s">
        <v>192</v>
      </c>
      <c r="C23" s="249"/>
      <c r="D23" s="178" t="e">
        <f>Resumo!#REF!</f>
        <v>#REF!</v>
      </c>
      <c r="E23" s="179"/>
      <c r="F23" s="180"/>
      <c r="G23" s="179"/>
      <c r="H23" s="180"/>
      <c r="I23" s="179" t="e">
        <f t="shared" si="2"/>
        <v>#REF!</v>
      </c>
      <c r="J23" s="180">
        <v>1</v>
      </c>
      <c r="K23" s="181">
        <v>3332.48</v>
      </c>
    </row>
    <row r="24" spans="2:11" ht="15" thickBot="1">
      <c r="B24" s="232" t="s">
        <v>17</v>
      </c>
      <c r="C24" s="233"/>
      <c r="D24" s="182" t="e">
        <f>SUM(D17:D23)</f>
        <v>#REF!</v>
      </c>
      <c r="E24" s="183"/>
      <c r="F24" s="184"/>
      <c r="G24" s="185"/>
      <c r="H24" s="184"/>
      <c r="I24" s="186"/>
      <c r="J24" s="184"/>
      <c r="K24" s="187">
        <f>SUM(K17:K23)</f>
        <v>525479.80000000005</v>
      </c>
    </row>
    <row r="26" spans="2:11">
      <c r="B26" s="102" t="s">
        <v>186</v>
      </c>
      <c r="C26" s="157"/>
      <c r="F26" s="158" t="s">
        <v>188</v>
      </c>
      <c r="G26" s="159"/>
    </row>
    <row r="27" spans="2:11" ht="38.25">
      <c r="C27" s="163" t="s">
        <v>190</v>
      </c>
      <c r="G27" s="164" t="s">
        <v>187</v>
      </c>
    </row>
    <row r="29" spans="2:11">
      <c r="B29" s="11"/>
      <c r="C29" s="11"/>
      <c r="D29" s="11"/>
      <c r="E29" s="11"/>
      <c r="F29" s="12"/>
      <c r="G29" s="10"/>
      <c r="H29" s="22"/>
      <c r="I29" s="21"/>
      <c r="J29" s="1"/>
    </row>
    <row r="30" spans="2:11">
      <c r="B30" s="102"/>
      <c r="C30" s="157"/>
      <c r="D30" s="103"/>
      <c r="E30" s="17"/>
      <c r="F30" s="158"/>
      <c r="G30" s="159"/>
      <c r="I30" s="12"/>
      <c r="J30" s="1"/>
      <c r="K30" s="159"/>
    </row>
    <row r="31" spans="2:11" ht="45" customHeight="1">
      <c r="B31" s="102"/>
      <c r="C31" s="163"/>
      <c r="D31" s="163"/>
      <c r="E31" s="156"/>
      <c r="F31" s="34"/>
      <c r="G31" s="164"/>
      <c r="H31" s="11"/>
      <c r="I31" s="104"/>
      <c r="J31" s="82"/>
      <c r="K31" s="164"/>
    </row>
    <row r="32" spans="2:11">
      <c r="B32" s="11"/>
      <c r="C32" s="11"/>
      <c r="D32" s="11"/>
      <c r="E32" s="11"/>
      <c r="F32" s="12"/>
      <c r="G32" s="10"/>
      <c r="H32" s="83"/>
      <c r="I32" s="104"/>
      <c r="J32" s="83"/>
      <c r="K32" s="104"/>
    </row>
    <row r="33" spans="2:10">
      <c r="B33" s="11"/>
      <c r="C33" s="11"/>
      <c r="D33" s="11"/>
      <c r="E33" s="11"/>
      <c r="F33" s="12"/>
      <c r="G33" s="10"/>
      <c r="H33" s="22"/>
      <c r="I33" s="21"/>
      <c r="J33" s="1"/>
    </row>
  </sheetData>
  <mergeCells count="17">
    <mergeCell ref="B24:C24"/>
    <mergeCell ref="B14:C14"/>
    <mergeCell ref="B15:C15"/>
    <mergeCell ref="B16:C16"/>
    <mergeCell ref="B19:C19"/>
    <mergeCell ref="B20:C20"/>
    <mergeCell ref="B18:C18"/>
    <mergeCell ref="B21:C21"/>
    <mergeCell ref="B22:C22"/>
    <mergeCell ref="B23:C23"/>
    <mergeCell ref="B3:K5"/>
    <mergeCell ref="B12:J12"/>
    <mergeCell ref="B17:C17"/>
    <mergeCell ref="E14:K14"/>
    <mergeCell ref="I15:J15"/>
    <mergeCell ref="G15:H15"/>
    <mergeCell ref="E15:F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76"/>
  <sheetViews>
    <sheetView showGridLines="0" view="pageBreakPreview" zoomScale="80" zoomScaleNormal="80" zoomScaleSheetLayoutView="80" workbookViewId="0">
      <pane ySplit="14" topLeftCell="A117" activePane="bottomLeft" state="frozen"/>
      <selection pane="bottomLeft" activeCell="C9" sqref="C9"/>
    </sheetView>
  </sheetViews>
  <sheetFormatPr defaultRowHeight="12.75" outlineLevelRow="1"/>
  <cols>
    <col min="1" max="1" width="4.375" style="10" customWidth="1"/>
    <col min="2" max="2" width="5.875" style="11" customWidth="1"/>
    <col min="3" max="3" width="9" style="11" customWidth="1"/>
    <col min="4" max="4" width="7.625" style="11" customWidth="1"/>
    <col min="5" max="5" width="51.25" style="12" customWidth="1"/>
    <col min="6" max="6" width="6.625" style="10" customWidth="1"/>
    <col min="7" max="7" width="11.5" style="22" customWidth="1"/>
    <col min="8" max="8" width="13.75" style="21" hidden="1" customWidth="1"/>
    <col min="9" max="9" width="11.5" style="1" customWidth="1"/>
    <col min="10" max="10" width="13" style="1" customWidth="1"/>
    <col min="11" max="11" width="13.625" style="1" customWidth="1"/>
    <col min="12" max="12" width="11.125" style="1" customWidth="1"/>
    <col min="13" max="13" width="11" style="1" customWidth="1"/>
    <col min="14" max="14" width="11.5" style="1" customWidth="1"/>
    <col min="15" max="16384" width="9" style="1"/>
  </cols>
  <sheetData>
    <row r="1" spans="1:12" ht="16.5" customHeight="1">
      <c r="A1" s="45" t="s">
        <v>12</v>
      </c>
      <c r="B1" s="64" t="s">
        <v>31</v>
      </c>
      <c r="C1" s="65"/>
      <c r="D1" s="65"/>
      <c r="E1" s="65"/>
      <c r="F1" s="65"/>
      <c r="G1" s="65"/>
      <c r="H1" s="65"/>
      <c r="I1" s="65"/>
      <c r="J1" s="65"/>
      <c r="K1" s="108"/>
      <c r="L1" s="109"/>
    </row>
    <row r="2" spans="1:12" ht="18.75" customHeight="1">
      <c r="A2" s="6"/>
      <c r="B2" s="67"/>
      <c r="C2" s="68"/>
      <c r="D2" s="68"/>
      <c r="E2" s="250" t="s">
        <v>32</v>
      </c>
      <c r="F2" s="250"/>
      <c r="G2" s="250"/>
      <c r="H2" s="68"/>
      <c r="I2" s="68"/>
      <c r="J2" s="68"/>
      <c r="K2" s="9"/>
      <c r="L2" s="110"/>
    </row>
    <row r="3" spans="1:12" ht="18" customHeight="1" thickBot="1">
      <c r="A3" s="6"/>
      <c r="B3" s="70"/>
      <c r="C3" s="71"/>
      <c r="D3" s="71"/>
      <c r="E3" s="71"/>
      <c r="F3" s="71"/>
      <c r="G3" s="71"/>
      <c r="H3" s="71"/>
      <c r="I3" s="71"/>
      <c r="J3" s="71"/>
      <c r="K3" s="111"/>
      <c r="L3" s="111"/>
    </row>
    <row r="4" spans="1:12" ht="20.100000000000001" customHeight="1">
      <c r="B4" s="42" t="s">
        <v>195</v>
      </c>
      <c r="C4" s="4"/>
      <c r="D4" s="4"/>
      <c r="E4" s="5"/>
      <c r="F4" s="151"/>
      <c r="G4" s="28"/>
      <c r="H4" s="27"/>
      <c r="I4" s="6"/>
      <c r="J4" s="6"/>
    </row>
    <row r="5" spans="1:12" ht="17.25" customHeight="1">
      <c r="A5" s="35"/>
      <c r="B5" s="47" t="s">
        <v>196</v>
      </c>
      <c r="C5" s="47"/>
      <c r="D5" s="4"/>
      <c r="E5" s="5"/>
      <c r="F5" s="151"/>
      <c r="I5" s="6"/>
      <c r="J5" s="6"/>
    </row>
    <row r="6" spans="1:12" ht="19.5" customHeight="1">
      <c r="B6" s="47" t="s">
        <v>201</v>
      </c>
      <c r="C6" s="47"/>
      <c r="D6" s="16"/>
      <c r="E6" s="16"/>
      <c r="F6" s="16"/>
      <c r="G6" s="16"/>
      <c r="H6" s="16"/>
      <c r="I6" s="16"/>
      <c r="J6" s="16"/>
    </row>
    <row r="7" spans="1:12" ht="15" customHeight="1">
      <c r="A7" s="35"/>
      <c r="B7" s="42" t="s">
        <v>202</v>
      </c>
      <c r="C7" s="41"/>
    </row>
    <row r="8" spans="1:12" ht="21" customHeight="1">
      <c r="A8" s="35"/>
      <c r="B8" s="42" t="s">
        <v>179</v>
      </c>
      <c r="C8" s="127"/>
    </row>
    <row r="9" spans="1:12" ht="18.75" customHeight="1">
      <c r="A9" s="35"/>
      <c r="B9" s="128" t="s">
        <v>178</v>
      </c>
      <c r="C9" s="127"/>
      <c r="E9" s="46"/>
    </row>
    <row r="10" spans="1:12" ht="21" customHeight="1">
      <c r="A10" s="35"/>
      <c r="B10" s="128" t="s">
        <v>180</v>
      </c>
      <c r="C10" s="127"/>
      <c r="E10" s="35"/>
    </row>
    <row r="11" spans="1:12" ht="1.5" hidden="1" customHeight="1" thickBot="1">
      <c r="A11" s="35"/>
      <c r="B11" s="43"/>
      <c r="C11" s="41"/>
      <c r="E11" s="1"/>
      <c r="F11" s="59" t="s">
        <v>23</v>
      </c>
      <c r="G11" s="74">
        <v>20</v>
      </c>
      <c r="J11" s="76">
        <f>G11/100+1</f>
        <v>1.2</v>
      </c>
    </row>
    <row r="12" spans="1:12" ht="27.75" customHeight="1">
      <c r="A12" s="35"/>
      <c r="I12" s="40" t="s">
        <v>14</v>
      </c>
      <c r="J12" s="116">
        <f>J152</f>
        <v>0</v>
      </c>
      <c r="K12" s="133" t="s">
        <v>64</v>
      </c>
      <c r="L12" s="134">
        <f>L152</f>
        <v>0</v>
      </c>
    </row>
    <row r="13" spans="1:12" ht="12" customHeight="1" thickBot="1">
      <c r="A13" s="7"/>
      <c r="C13" s="16"/>
      <c r="E13" s="1"/>
      <c r="F13" s="16"/>
      <c r="G13" s="1"/>
      <c r="H13" s="39"/>
      <c r="K13" s="139"/>
      <c r="L13" s="139"/>
    </row>
    <row r="14" spans="1:12" ht="26.25" thickBot="1">
      <c r="A14" s="9"/>
      <c r="B14" s="30" t="s">
        <v>1</v>
      </c>
      <c r="C14" s="30" t="s">
        <v>2</v>
      </c>
      <c r="D14" s="30" t="s">
        <v>3</v>
      </c>
      <c r="E14" s="30" t="s">
        <v>4</v>
      </c>
      <c r="F14" s="30" t="s">
        <v>5</v>
      </c>
      <c r="G14" s="36" t="s">
        <v>6</v>
      </c>
      <c r="H14" s="75" t="s">
        <v>37</v>
      </c>
      <c r="I14" s="75" t="s">
        <v>177</v>
      </c>
      <c r="J14" s="129" t="s">
        <v>22</v>
      </c>
      <c r="K14" s="251" t="s">
        <v>65</v>
      </c>
      <c r="L14" s="252"/>
    </row>
    <row r="15" spans="1:12" ht="18.75" customHeight="1" outlineLevel="1">
      <c r="A15" s="35"/>
      <c r="B15" s="48"/>
      <c r="C15" s="48"/>
      <c r="D15" s="48"/>
      <c r="E15" s="49"/>
      <c r="F15" s="48"/>
      <c r="G15" s="50"/>
      <c r="H15" s="51"/>
      <c r="I15" s="52"/>
      <c r="J15" s="52"/>
      <c r="K15" s="140"/>
      <c r="L15" s="140"/>
    </row>
    <row r="16" spans="1:12" ht="20.100000000000001" customHeight="1" outlineLevel="1">
      <c r="A16" s="35"/>
      <c r="B16" s="195">
        <v>1</v>
      </c>
      <c r="C16" s="196"/>
      <c r="D16" s="197"/>
      <c r="E16" s="201" t="s">
        <v>11</v>
      </c>
      <c r="F16" s="202"/>
      <c r="G16" s="202"/>
      <c r="H16" s="202"/>
      <c r="I16" s="202"/>
      <c r="J16" s="203"/>
      <c r="K16" s="98" t="s">
        <v>62</v>
      </c>
      <c r="L16" s="98" t="s">
        <v>61</v>
      </c>
    </row>
    <row r="17" spans="1:12" ht="21.75" customHeight="1" outlineLevel="1">
      <c r="A17" s="35"/>
      <c r="B17" s="38" t="s">
        <v>25</v>
      </c>
      <c r="C17" s="60" t="s">
        <v>148</v>
      </c>
      <c r="D17" s="106" t="s">
        <v>8</v>
      </c>
      <c r="E17" s="107" t="s">
        <v>24</v>
      </c>
      <c r="F17" s="38" t="s">
        <v>141</v>
      </c>
      <c r="G17" s="61">
        <v>0.96</v>
      </c>
      <c r="H17" s="62">
        <v>296.27</v>
      </c>
      <c r="I17" s="57"/>
      <c r="J17" s="130">
        <f>G17*I17</f>
        <v>0</v>
      </c>
      <c r="K17" s="147">
        <v>0</v>
      </c>
      <c r="L17" s="90">
        <f>K17*J17</f>
        <v>0</v>
      </c>
    </row>
    <row r="18" spans="1:12" ht="16.5" customHeight="1" outlineLevel="1">
      <c r="A18" s="35"/>
      <c r="B18" s="198" t="s">
        <v>9</v>
      </c>
      <c r="C18" s="199"/>
      <c r="D18" s="199"/>
      <c r="E18" s="199"/>
      <c r="F18" s="199"/>
      <c r="G18" s="199"/>
      <c r="H18" s="199"/>
      <c r="I18" s="200"/>
      <c r="J18" s="131">
        <f>SUM(J17)</f>
        <v>0</v>
      </c>
      <c r="K18" s="114" t="e">
        <f>L18/J18</f>
        <v>#DIV/0!</v>
      </c>
      <c r="L18" s="115">
        <f>L17</f>
        <v>0</v>
      </c>
    </row>
    <row r="19" spans="1:12" s="54" customFormat="1" ht="20.100000000000001" customHeight="1" outlineLevel="1">
      <c r="A19" s="35"/>
      <c r="B19" s="48"/>
      <c r="C19" s="48"/>
      <c r="D19" s="48"/>
      <c r="E19" s="49"/>
      <c r="F19" s="48"/>
      <c r="G19" s="50"/>
      <c r="H19" s="51"/>
      <c r="I19" s="52"/>
      <c r="J19" s="9"/>
      <c r="K19" s="136"/>
      <c r="L19" s="136"/>
    </row>
    <row r="20" spans="1:12" s="54" customFormat="1" ht="20.100000000000001" customHeight="1" outlineLevel="1">
      <c r="A20" s="35"/>
      <c r="B20" s="195">
        <v>2</v>
      </c>
      <c r="C20" s="196"/>
      <c r="D20" s="197"/>
      <c r="E20" s="201" t="s">
        <v>143</v>
      </c>
      <c r="F20" s="202"/>
      <c r="G20" s="202"/>
      <c r="H20" s="202"/>
      <c r="I20" s="202"/>
      <c r="J20" s="203"/>
      <c r="K20" s="98" t="s">
        <v>62</v>
      </c>
      <c r="L20" s="98" t="s">
        <v>61</v>
      </c>
    </row>
    <row r="21" spans="1:12" ht="22.5" customHeight="1" outlineLevel="1">
      <c r="A21" s="53"/>
      <c r="B21" s="38" t="s">
        <v>49</v>
      </c>
      <c r="C21" s="38">
        <v>96520</v>
      </c>
      <c r="D21" s="38" t="s">
        <v>8</v>
      </c>
      <c r="E21" s="63" t="s">
        <v>134</v>
      </c>
      <c r="F21" s="38" t="s">
        <v>142</v>
      </c>
      <c r="G21" s="89">
        <v>11.23</v>
      </c>
      <c r="H21" s="62">
        <v>34.79</v>
      </c>
      <c r="I21" s="57"/>
      <c r="J21" s="130">
        <f t="shared" ref="J21:J25" si="0">G21*I21</f>
        <v>0</v>
      </c>
      <c r="K21" s="147">
        <v>0</v>
      </c>
      <c r="L21" s="90">
        <f t="shared" ref="L21:L25" si="1">K21*J21</f>
        <v>0</v>
      </c>
    </row>
    <row r="22" spans="1:12" ht="25.5" outlineLevel="1">
      <c r="A22" s="53"/>
      <c r="B22" s="38" t="s">
        <v>50</v>
      </c>
      <c r="C22" s="38">
        <v>96619</v>
      </c>
      <c r="D22" s="38" t="s">
        <v>8</v>
      </c>
      <c r="E22" s="63" t="s">
        <v>136</v>
      </c>
      <c r="F22" s="38" t="s">
        <v>141</v>
      </c>
      <c r="G22" s="89">
        <v>9</v>
      </c>
      <c r="H22" s="62"/>
      <c r="I22" s="57"/>
      <c r="J22" s="130">
        <f t="shared" si="0"/>
        <v>0</v>
      </c>
      <c r="K22" s="147">
        <v>0</v>
      </c>
      <c r="L22" s="90">
        <f t="shared" si="1"/>
        <v>0</v>
      </c>
    </row>
    <row r="23" spans="1:12" ht="22.5" customHeight="1" outlineLevel="1">
      <c r="A23" s="53"/>
      <c r="B23" s="38" t="s">
        <v>69</v>
      </c>
      <c r="C23" s="38">
        <v>95956</v>
      </c>
      <c r="D23" s="38" t="s">
        <v>8</v>
      </c>
      <c r="E23" s="63" t="s">
        <v>135</v>
      </c>
      <c r="F23" s="38" t="s">
        <v>142</v>
      </c>
      <c r="G23" s="89">
        <v>2.25</v>
      </c>
      <c r="H23" s="62"/>
      <c r="I23" s="57"/>
      <c r="J23" s="130">
        <f t="shared" si="0"/>
        <v>0</v>
      </c>
      <c r="K23" s="147">
        <v>0</v>
      </c>
      <c r="L23" s="90">
        <f t="shared" si="1"/>
        <v>0</v>
      </c>
    </row>
    <row r="24" spans="1:12" ht="22.5" customHeight="1" outlineLevel="1">
      <c r="A24" s="53"/>
      <c r="B24" s="38" t="s">
        <v>153</v>
      </c>
      <c r="C24" s="38">
        <v>93367</v>
      </c>
      <c r="D24" s="38" t="s">
        <v>8</v>
      </c>
      <c r="E24" s="63" t="s">
        <v>140</v>
      </c>
      <c r="F24" s="38" t="s">
        <v>142</v>
      </c>
      <c r="G24" s="89">
        <v>9</v>
      </c>
      <c r="H24" s="62"/>
      <c r="I24" s="57"/>
      <c r="J24" s="130">
        <f t="shared" si="0"/>
        <v>0</v>
      </c>
      <c r="K24" s="147">
        <v>0</v>
      </c>
      <c r="L24" s="90">
        <f t="shared" si="1"/>
        <v>0</v>
      </c>
    </row>
    <row r="25" spans="1:12" ht="20.25" customHeight="1" outlineLevel="1">
      <c r="A25" s="53"/>
      <c r="B25" s="38" t="s">
        <v>154</v>
      </c>
      <c r="C25" s="38">
        <v>95957</v>
      </c>
      <c r="D25" s="38" t="s">
        <v>8</v>
      </c>
      <c r="E25" s="63" t="s">
        <v>137</v>
      </c>
      <c r="F25" s="38" t="s">
        <v>142</v>
      </c>
      <c r="G25" s="89">
        <v>3.55</v>
      </c>
      <c r="H25" s="62">
        <v>37.659999999999997</v>
      </c>
      <c r="I25" s="57"/>
      <c r="J25" s="130">
        <f t="shared" si="0"/>
        <v>0</v>
      </c>
      <c r="K25" s="147">
        <v>0</v>
      </c>
      <c r="L25" s="90">
        <f t="shared" si="1"/>
        <v>0</v>
      </c>
    </row>
    <row r="26" spans="1:12" ht="21" customHeight="1" outlineLevel="1">
      <c r="A26" s="35"/>
      <c r="B26" s="198" t="s">
        <v>9</v>
      </c>
      <c r="C26" s="199"/>
      <c r="D26" s="199"/>
      <c r="E26" s="199"/>
      <c r="F26" s="199"/>
      <c r="G26" s="199"/>
      <c r="H26" s="199"/>
      <c r="I26" s="200"/>
      <c r="J26" s="131">
        <f>SUM(J21:J25)</f>
        <v>0</v>
      </c>
      <c r="K26" s="114" t="e">
        <f>L26/J26</f>
        <v>#DIV/0!</v>
      </c>
      <c r="L26" s="112">
        <f>SUM(L21:L25)</f>
        <v>0</v>
      </c>
    </row>
    <row r="27" spans="1:12" ht="22.5" customHeight="1" outlineLevel="1">
      <c r="A27" s="35"/>
      <c r="B27" s="48"/>
      <c r="C27" s="48"/>
      <c r="D27" s="48"/>
      <c r="E27" s="49"/>
      <c r="F27" s="48"/>
      <c r="G27" s="50"/>
      <c r="H27" s="51"/>
      <c r="I27" s="52"/>
      <c r="J27" s="9"/>
      <c r="K27" s="136"/>
      <c r="L27" s="136"/>
    </row>
    <row r="28" spans="1:12" ht="24.75" customHeight="1" outlineLevel="1">
      <c r="A28" s="35"/>
      <c r="B28" s="195">
        <v>3</v>
      </c>
      <c r="C28" s="196"/>
      <c r="D28" s="197"/>
      <c r="E28" s="201" t="s">
        <v>144</v>
      </c>
      <c r="F28" s="202"/>
      <c r="G28" s="202"/>
      <c r="H28" s="202"/>
      <c r="I28" s="202"/>
      <c r="J28" s="203"/>
      <c r="K28" s="98" t="s">
        <v>62</v>
      </c>
      <c r="L28" s="98" t="s">
        <v>61</v>
      </c>
    </row>
    <row r="29" spans="1:12" ht="24" customHeight="1" outlineLevel="1">
      <c r="A29" s="53"/>
      <c r="B29" s="38">
        <v>3.1</v>
      </c>
      <c r="C29" s="38">
        <v>87477</v>
      </c>
      <c r="D29" s="38" t="s">
        <v>8</v>
      </c>
      <c r="E29" s="63" t="s">
        <v>85</v>
      </c>
      <c r="F29" s="38" t="s">
        <v>141</v>
      </c>
      <c r="G29" s="89">
        <v>215.57</v>
      </c>
      <c r="H29" s="62">
        <v>2.89</v>
      </c>
      <c r="I29" s="57"/>
      <c r="J29" s="130">
        <f>G29*I29</f>
        <v>0</v>
      </c>
      <c r="K29" s="147">
        <v>0</v>
      </c>
      <c r="L29" s="90">
        <f t="shared" ref="L29:L31" si="2">K29*J29</f>
        <v>0</v>
      </c>
    </row>
    <row r="30" spans="1:12" ht="24" customHeight="1" outlineLevel="1">
      <c r="A30" s="53"/>
      <c r="B30" s="38">
        <v>3.2</v>
      </c>
      <c r="C30" s="38">
        <v>97622</v>
      </c>
      <c r="D30" s="38" t="s">
        <v>8</v>
      </c>
      <c r="E30" s="63" t="s">
        <v>75</v>
      </c>
      <c r="F30" s="38" t="s">
        <v>142</v>
      </c>
      <c r="G30" s="89">
        <v>25.67</v>
      </c>
      <c r="H30" s="62">
        <v>23.87</v>
      </c>
      <c r="I30" s="57"/>
      <c r="J30" s="130">
        <f>G30*I30</f>
        <v>0</v>
      </c>
      <c r="K30" s="147">
        <v>0</v>
      </c>
      <c r="L30" s="90">
        <f t="shared" si="2"/>
        <v>0</v>
      </c>
    </row>
    <row r="31" spans="1:12" ht="24" customHeight="1" outlineLevel="1">
      <c r="A31" s="53"/>
      <c r="B31" s="38">
        <v>3.3</v>
      </c>
      <c r="C31" s="60">
        <v>96358</v>
      </c>
      <c r="D31" s="38" t="s">
        <v>8</v>
      </c>
      <c r="E31" s="63" t="s">
        <v>90</v>
      </c>
      <c r="F31" s="38" t="s">
        <v>141</v>
      </c>
      <c r="G31" s="61">
        <v>3</v>
      </c>
      <c r="H31" s="62">
        <v>44.28</v>
      </c>
      <c r="I31" s="57"/>
      <c r="J31" s="130">
        <f>G31*I31</f>
        <v>0</v>
      </c>
      <c r="K31" s="147">
        <v>0</v>
      </c>
      <c r="L31" s="90">
        <f t="shared" si="2"/>
        <v>0</v>
      </c>
    </row>
    <row r="32" spans="1:12" ht="24" customHeight="1" outlineLevel="1">
      <c r="A32" s="35"/>
      <c r="B32" s="198" t="s">
        <v>9</v>
      </c>
      <c r="C32" s="199"/>
      <c r="D32" s="199"/>
      <c r="E32" s="199"/>
      <c r="F32" s="199"/>
      <c r="G32" s="199"/>
      <c r="H32" s="199"/>
      <c r="I32" s="200"/>
      <c r="J32" s="131">
        <f>SUM(J29:J31)</f>
        <v>0</v>
      </c>
      <c r="K32" s="114" t="e">
        <f>L32/J32</f>
        <v>#DIV/0!</v>
      </c>
      <c r="L32" s="112">
        <f>SUM(L29:L31)</f>
        <v>0</v>
      </c>
    </row>
    <row r="33" spans="1:12" ht="24" customHeight="1" outlineLevel="1">
      <c r="A33" s="35"/>
      <c r="K33" s="135"/>
      <c r="L33" s="135"/>
    </row>
    <row r="34" spans="1:12" ht="18.75" customHeight="1" outlineLevel="1">
      <c r="A34" s="35"/>
      <c r="B34" s="195">
        <v>4</v>
      </c>
      <c r="C34" s="196"/>
      <c r="D34" s="197"/>
      <c r="E34" s="201" t="s">
        <v>145</v>
      </c>
      <c r="F34" s="202"/>
      <c r="G34" s="202"/>
      <c r="H34" s="202"/>
      <c r="I34" s="202"/>
      <c r="J34" s="203"/>
      <c r="K34" s="98" t="s">
        <v>62</v>
      </c>
      <c r="L34" s="98" t="s">
        <v>61</v>
      </c>
    </row>
    <row r="35" spans="1:12" ht="38.25" outlineLevel="1">
      <c r="A35" s="53"/>
      <c r="B35" s="38">
        <v>4.0999999999999996</v>
      </c>
      <c r="C35" s="38">
        <v>87879</v>
      </c>
      <c r="D35" s="38" t="s">
        <v>8</v>
      </c>
      <c r="E35" s="63" t="s">
        <v>101</v>
      </c>
      <c r="F35" s="38" t="s">
        <v>141</v>
      </c>
      <c r="G35" s="89">
        <v>452.69</v>
      </c>
      <c r="H35" s="90">
        <v>42.03</v>
      </c>
      <c r="I35" s="57"/>
      <c r="J35" s="130">
        <f t="shared" ref="J35:J37" si="3">G35*I35</f>
        <v>0</v>
      </c>
      <c r="K35" s="147">
        <v>0</v>
      </c>
      <c r="L35" s="90">
        <f t="shared" ref="L35:L37" si="4">K35*J35</f>
        <v>0</v>
      </c>
    </row>
    <row r="36" spans="1:12" outlineLevel="1">
      <c r="A36" s="53"/>
      <c r="B36" s="38">
        <v>4.2</v>
      </c>
      <c r="C36" s="38">
        <v>87547</v>
      </c>
      <c r="D36" s="38" t="s">
        <v>8</v>
      </c>
      <c r="E36" s="63" t="s">
        <v>125</v>
      </c>
      <c r="F36" s="38" t="s">
        <v>141</v>
      </c>
      <c r="G36" s="89">
        <v>452.69</v>
      </c>
      <c r="H36" s="90"/>
      <c r="I36" s="57"/>
      <c r="J36" s="130">
        <f t="shared" si="3"/>
        <v>0</v>
      </c>
      <c r="K36" s="147">
        <v>0</v>
      </c>
      <c r="L36" s="90">
        <f t="shared" si="4"/>
        <v>0</v>
      </c>
    </row>
    <row r="37" spans="1:12" ht="25.5" outlineLevel="1">
      <c r="A37" s="53"/>
      <c r="B37" s="38">
        <v>4.3</v>
      </c>
      <c r="C37" s="87">
        <v>87273</v>
      </c>
      <c r="D37" s="87" t="s">
        <v>8</v>
      </c>
      <c r="E37" s="63" t="s">
        <v>86</v>
      </c>
      <c r="F37" s="38" t="s">
        <v>141</v>
      </c>
      <c r="G37" s="89">
        <v>41.79</v>
      </c>
      <c r="H37" s="62">
        <v>38.94</v>
      </c>
      <c r="I37" s="95"/>
      <c r="J37" s="132">
        <f t="shared" si="3"/>
        <v>0</v>
      </c>
      <c r="K37" s="147">
        <v>0</v>
      </c>
      <c r="L37" s="90">
        <f t="shared" si="4"/>
        <v>0</v>
      </c>
    </row>
    <row r="38" spans="1:12" ht="16.5" customHeight="1" outlineLevel="1">
      <c r="A38" s="35"/>
      <c r="B38" s="198" t="s">
        <v>9</v>
      </c>
      <c r="C38" s="199"/>
      <c r="D38" s="199"/>
      <c r="E38" s="199"/>
      <c r="F38" s="199"/>
      <c r="G38" s="199"/>
      <c r="H38" s="199"/>
      <c r="I38" s="200"/>
      <c r="J38" s="131">
        <f>SUM(J35:J37)</f>
        <v>0</v>
      </c>
      <c r="K38" s="114" t="e">
        <f>L38/J38</f>
        <v>#DIV/0!</v>
      </c>
      <c r="L38" s="112">
        <f>SUM(L35:L37)</f>
        <v>0</v>
      </c>
    </row>
    <row r="39" spans="1:12" ht="24.75" customHeight="1" outlineLevel="1">
      <c r="A39" s="35"/>
      <c r="B39" s="48"/>
      <c r="C39" s="48"/>
      <c r="D39" s="48"/>
      <c r="E39" s="49"/>
      <c r="F39" s="48"/>
      <c r="G39" s="50"/>
      <c r="H39" s="51"/>
      <c r="I39" s="52"/>
      <c r="J39" s="9"/>
      <c r="K39" s="135"/>
      <c r="L39" s="135"/>
    </row>
    <row r="40" spans="1:12" ht="28.5" customHeight="1" outlineLevel="1">
      <c r="A40" s="35"/>
      <c r="B40" s="195">
        <v>5</v>
      </c>
      <c r="C40" s="196"/>
      <c r="D40" s="197"/>
      <c r="E40" s="201" t="s">
        <v>146</v>
      </c>
      <c r="F40" s="202"/>
      <c r="G40" s="202"/>
      <c r="H40" s="202"/>
      <c r="I40" s="202"/>
      <c r="J40" s="203"/>
      <c r="K40" s="98" t="s">
        <v>62</v>
      </c>
      <c r="L40" s="98" t="s">
        <v>61</v>
      </c>
    </row>
    <row r="41" spans="1:12" ht="38.25" outlineLevel="1">
      <c r="A41" s="53"/>
      <c r="B41" s="38">
        <v>5.0999999999999996</v>
      </c>
      <c r="C41" s="87">
        <v>94991</v>
      </c>
      <c r="D41" s="38" t="s">
        <v>8</v>
      </c>
      <c r="E41" s="88" t="s">
        <v>99</v>
      </c>
      <c r="F41" s="38" t="s">
        <v>142</v>
      </c>
      <c r="G41" s="61">
        <v>7.56</v>
      </c>
      <c r="H41" s="92">
        <v>10.48</v>
      </c>
      <c r="I41" s="57"/>
      <c r="J41" s="130">
        <f t="shared" ref="J41:J44" si="5">G41*I41</f>
        <v>0</v>
      </c>
      <c r="K41" s="147">
        <v>0</v>
      </c>
      <c r="L41" s="90">
        <f t="shared" ref="L41:L44" si="6">K41*J41</f>
        <v>0</v>
      </c>
    </row>
    <row r="42" spans="1:12" ht="25.5" outlineLevel="1">
      <c r="A42" s="53"/>
      <c r="B42" s="38">
        <v>5.2</v>
      </c>
      <c r="C42" s="87">
        <v>87620</v>
      </c>
      <c r="D42" s="38" t="s">
        <v>8</v>
      </c>
      <c r="E42" s="88" t="s">
        <v>155</v>
      </c>
      <c r="F42" s="38" t="s">
        <v>141</v>
      </c>
      <c r="G42" s="61">
        <v>102.72</v>
      </c>
      <c r="H42" s="92"/>
      <c r="I42" s="57"/>
      <c r="J42" s="130">
        <f t="shared" si="5"/>
        <v>0</v>
      </c>
      <c r="K42" s="147">
        <v>0</v>
      </c>
      <c r="L42" s="90">
        <f t="shared" si="6"/>
        <v>0</v>
      </c>
    </row>
    <row r="43" spans="1:12" ht="19.5" customHeight="1" outlineLevel="1">
      <c r="A43" s="53"/>
      <c r="B43" s="38">
        <v>5.3</v>
      </c>
      <c r="C43" s="87">
        <v>87249</v>
      </c>
      <c r="D43" s="87" t="s">
        <v>8</v>
      </c>
      <c r="E43" s="88" t="s">
        <v>46</v>
      </c>
      <c r="F43" s="38" t="s">
        <v>141</v>
      </c>
      <c r="G43" s="89">
        <v>123.63</v>
      </c>
      <c r="H43" s="62">
        <v>16.84</v>
      </c>
      <c r="I43" s="57"/>
      <c r="J43" s="130">
        <f t="shared" si="5"/>
        <v>0</v>
      </c>
      <c r="K43" s="147">
        <v>0</v>
      </c>
      <c r="L43" s="90">
        <f t="shared" si="6"/>
        <v>0</v>
      </c>
    </row>
    <row r="44" spans="1:12" ht="21.75" customHeight="1" outlineLevel="1">
      <c r="A44" s="53"/>
      <c r="B44" s="38">
        <v>5.4</v>
      </c>
      <c r="C44" s="87">
        <v>88649</v>
      </c>
      <c r="D44" s="38" t="s">
        <v>8</v>
      </c>
      <c r="E44" s="88" t="s">
        <v>72</v>
      </c>
      <c r="F44" s="38" t="s">
        <v>29</v>
      </c>
      <c r="G44" s="61">
        <v>126.57</v>
      </c>
      <c r="H44" s="62">
        <v>14.77</v>
      </c>
      <c r="I44" s="57"/>
      <c r="J44" s="130">
        <f t="shared" si="5"/>
        <v>0</v>
      </c>
      <c r="K44" s="147">
        <v>0</v>
      </c>
      <c r="L44" s="90">
        <f t="shared" si="6"/>
        <v>0</v>
      </c>
    </row>
    <row r="45" spans="1:12" ht="19.5" customHeight="1" outlineLevel="1">
      <c r="A45" s="35"/>
      <c r="B45" s="198" t="s">
        <v>9</v>
      </c>
      <c r="C45" s="199"/>
      <c r="D45" s="199"/>
      <c r="E45" s="199"/>
      <c r="F45" s="199"/>
      <c r="G45" s="199"/>
      <c r="H45" s="199"/>
      <c r="I45" s="200"/>
      <c r="J45" s="131">
        <f>SUM(J41:J44)</f>
        <v>0</v>
      </c>
      <c r="K45" s="114" t="e">
        <f>L45/J45</f>
        <v>#DIV/0!</v>
      </c>
      <c r="L45" s="112">
        <f>SUM(L41:L44)</f>
        <v>0</v>
      </c>
    </row>
    <row r="46" spans="1:12" ht="29.25" customHeight="1" outlineLevel="1">
      <c r="A46" s="35"/>
      <c r="B46" s="48"/>
      <c r="C46" s="48"/>
      <c r="D46" s="48"/>
      <c r="E46" s="49"/>
      <c r="F46" s="48"/>
      <c r="G46" s="50"/>
      <c r="H46" s="51"/>
      <c r="I46" s="52"/>
      <c r="J46" s="9"/>
      <c r="K46" s="135"/>
      <c r="L46" s="135"/>
    </row>
    <row r="47" spans="1:12" ht="26.25" customHeight="1" outlineLevel="1">
      <c r="A47" s="35"/>
      <c r="B47" s="195">
        <v>6</v>
      </c>
      <c r="C47" s="196"/>
      <c r="D47" s="197"/>
      <c r="E47" s="201" t="s">
        <v>156</v>
      </c>
      <c r="F47" s="202"/>
      <c r="G47" s="202"/>
      <c r="H47" s="202"/>
      <c r="I47" s="202"/>
      <c r="J47" s="203"/>
      <c r="K47" s="98" t="s">
        <v>62</v>
      </c>
      <c r="L47" s="98" t="s">
        <v>61</v>
      </c>
    </row>
    <row r="48" spans="1:12" outlineLevel="1">
      <c r="A48" s="53"/>
      <c r="B48" s="38">
        <v>6.1</v>
      </c>
      <c r="C48" s="87">
        <v>96114</v>
      </c>
      <c r="D48" s="87" t="s">
        <v>8</v>
      </c>
      <c r="E48" s="88" t="s">
        <v>157</v>
      </c>
      <c r="F48" s="38" t="s">
        <v>141</v>
      </c>
      <c r="G48" s="89">
        <v>123.7</v>
      </c>
      <c r="H48" s="90">
        <v>756.12</v>
      </c>
      <c r="I48" s="57"/>
      <c r="J48" s="130">
        <f t="shared" ref="J48:J49" si="7">G48*I48</f>
        <v>0</v>
      </c>
      <c r="K48" s="147">
        <v>0</v>
      </c>
      <c r="L48" s="90">
        <f t="shared" ref="L48:L49" si="8">K48*J48</f>
        <v>0</v>
      </c>
    </row>
    <row r="49" spans="1:12" outlineLevel="1">
      <c r="A49" s="53"/>
      <c r="B49" s="38">
        <v>6.2</v>
      </c>
      <c r="C49" s="60">
        <v>88496</v>
      </c>
      <c r="D49" s="87" t="s">
        <v>8</v>
      </c>
      <c r="E49" s="63" t="s">
        <v>158</v>
      </c>
      <c r="F49" s="38" t="s">
        <v>141</v>
      </c>
      <c r="G49" s="61">
        <v>120.07</v>
      </c>
      <c r="H49" s="90">
        <v>756.12</v>
      </c>
      <c r="I49" s="57"/>
      <c r="J49" s="130">
        <f t="shared" si="7"/>
        <v>0</v>
      </c>
      <c r="K49" s="147">
        <v>0</v>
      </c>
      <c r="L49" s="90">
        <f t="shared" si="8"/>
        <v>0</v>
      </c>
    </row>
    <row r="50" spans="1:12" ht="27" customHeight="1" outlineLevel="1">
      <c r="A50" s="35"/>
      <c r="B50" s="198" t="s">
        <v>9</v>
      </c>
      <c r="C50" s="199"/>
      <c r="D50" s="199"/>
      <c r="E50" s="199"/>
      <c r="F50" s="199"/>
      <c r="G50" s="199"/>
      <c r="H50" s="199"/>
      <c r="I50" s="200"/>
      <c r="J50" s="131">
        <f>SUM(J48:J49)</f>
        <v>0</v>
      </c>
      <c r="K50" s="114" t="e">
        <f>L50/J50</f>
        <v>#DIV/0!</v>
      </c>
      <c r="L50" s="112">
        <f>SUM(L46:L49)</f>
        <v>0</v>
      </c>
    </row>
    <row r="51" spans="1:12" ht="26.25" customHeight="1" outlineLevel="1">
      <c r="A51" s="35"/>
      <c r="B51" s="48"/>
      <c r="C51" s="48"/>
      <c r="D51" s="48"/>
      <c r="E51" s="49"/>
      <c r="F51" s="48"/>
      <c r="G51" s="50"/>
      <c r="H51" s="51"/>
      <c r="I51" s="52"/>
      <c r="J51" s="9"/>
      <c r="K51" s="135"/>
      <c r="L51" s="135"/>
    </row>
    <row r="52" spans="1:12" ht="28.5" customHeight="1" outlineLevel="1">
      <c r="A52" s="35"/>
      <c r="B52" s="195">
        <v>7</v>
      </c>
      <c r="C52" s="196"/>
      <c r="D52" s="197"/>
      <c r="E52" s="201" t="s">
        <v>33</v>
      </c>
      <c r="F52" s="202"/>
      <c r="G52" s="202"/>
      <c r="H52" s="202"/>
      <c r="I52" s="202"/>
      <c r="J52" s="203"/>
      <c r="K52" s="98" t="s">
        <v>62</v>
      </c>
      <c r="L52" s="98" t="s">
        <v>61</v>
      </c>
    </row>
    <row r="53" spans="1:12" ht="27" customHeight="1" outlineLevel="1">
      <c r="A53" s="53"/>
      <c r="B53" s="38">
        <v>7.1</v>
      </c>
      <c r="C53" s="87">
        <v>88489</v>
      </c>
      <c r="D53" s="87" t="s">
        <v>8</v>
      </c>
      <c r="E53" s="88" t="s">
        <v>60</v>
      </c>
      <c r="F53" s="38" t="s">
        <v>141</v>
      </c>
      <c r="G53" s="89">
        <v>442.52</v>
      </c>
      <c r="H53" s="62">
        <v>18.93</v>
      </c>
      <c r="I53" s="57"/>
      <c r="J53" s="130">
        <f t="shared" ref="J53:J58" si="9">G53*I53</f>
        <v>0</v>
      </c>
      <c r="K53" s="147">
        <v>0</v>
      </c>
      <c r="L53" s="90">
        <f t="shared" ref="L53:L58" si="10">K53*J53</f>
        <v>0</v>
      </c>
    </row>
    <row r="54" spans="1:12" ht="26.25" customHeight="1">
      <c r="A54" s="53"/>
      <c r="B54" s="38">
        <v>7.2</v>
      </c>
      <c r="C54" s="60" t="s">
        <v>40</v>
      </c>
      <c r="D54" s="38" t="s">
        <v>8</v>
      </c>
      <c r="E54" s="63" t="s">
        <v>41</v>
      </c>
      <c r="F54" s="38" t="s">
        <v>141</v>
      </c>
      <c r="G54" s="61">
        <v>32.25</v>
      </c>
      <c r="H54" s="62"/>
      <c r="I54" s="57"/>
      <c r="J54" s="130">
        <f t="shared" si="9"/>
        <v>0</v>
      </c>
      <c r="K54" s="147">
        <v>0</v>
      </c>
      <c r="L54" s="90">
        <f t="shared" si="10"/>
        <v>0</v>
      </c>
    </row>
    <row r="55" spans="1:12" ht="20.100000000000001" customHeight="1">
      <c r="A55" s="35"/>
      <c r="B55" s="38">
        <v>7.3</v>
      </c>
      <c r="C55" s="60" t="s">
        <v>96</v>
      </c>
      <c r="D55" s="38" t="s">
        <v>8</v>
      </c>
      <c r="E55" s="63" t="s">
        <v>95</v>
      </c>
      <c r="F55" s="38" t="s">
        <v>141</v>
      </c>
      <c r="G55" s="61">
        <v>7.56</v>
      </c>
      <c r="H55" s="90">
        <v>12.23</v>
      </c>
      <c r="I55" s="57"/>
      <c r="J55" s="130">
        <f t="shared" si="9"/>
        <v>0</v>
      </c>
      <c r="K55" s="147">
        <v>0</v>
      </c>
      <c r="L55" s="90">
        <f t="shared" si="10"/>
        <v>0</v>
      </c>
    </row>
    <row r="56" spans="1:12" ht="26.25" customHeight="1" outlineLevel="1">
      <c r="A56" s="35"/>
      <c r="B56" s="38">
        <v>7.4</v>
      </c>
      <c r="C56" s="60">
        <v>88488</v>
      </c>
      <c r="D56" s="38" t="s">
        <v>8</v>
      </c>
      <c r="E56" s="88" t="s">
        <v>133</v>
      </c>
      <c r="F56" s="38" t="s">
        <v>141</v>
      </c>
      <c r="G56" s="61">
        <v>120.07</v>
      </c>
      <c r="H56" s="62">
        <v>17.260000000000002</v>
      </c>
      <c r="I56" s="57"/>
      <c r="J56" s="130">
        <f t="shared" si="9"/>
        <v>0</v>
      </c>
      <c r="K56" s="147">
        <v>0</v>
      </c>
      <c r="L56" s="90">
        <f t="shared" si="10"/>
        <v>0</v>
      </c>
    </row>
    <row r="57" spans="1:12" ht="30" customHeight="1" outlineLevel="1">
      <c r="A57" s="35"/>
      <c r="B57" s="38">
        <v>7.5</v>
      </c>
      <c r="C57" s="60">
        <v>88489</v>
      </c>
      <c r="D57" s="38" t="s">
        <v>8</v>
      </c>
      <c r="E57" s="88" t="s">
        <v>139</v>
      </c>
      <c r="F57" s="38" t="s">
        <v>141</v>
      </c>
      <c r="G57" s="61"/>
      <c r="H57" s="62">
        <v>306</v>
      </c>
      <c r="I57" s="57"/>
      <c r="J57" s="130">
        <f t="shared" si="9"/>
        <v>0</v>
      </c>
      <c r="K57" s="147">
        <v>0</v>
      </c>
      <c r="L57" s="90">
        <f t="shared" si="10"/>
        <v>0</v>
      </c>
    </row>
    <row r="58" spans="1:12" ht="27" customHeight="1" outlineLevel="1">
      <c r="A58" s="35"/>
      <c r="B58" s="38">
        <v>7.6</v>
      </c>
      <c r="C58" s="60">
        <v>79466</v>
      </c>
      <c r="D58" s="38" t="s">
        <v>8</v>
      </c>
      <c r="E58" s="88" t="s">
        <v>138</v>
      </c>
      <c r="F58" s="38" t="s">
        <v>141</v>
      </c>
      <c r="G58" s="61">
        <v>118.25</v>
      </c>
      <c r="H58" s="62">
        <v>727.82</v>
      </c>
      <c r="I58" s="57"/>
      <c r="J58" s="130">
        <f t="shared" si="9"/>
        <v>0</v>
      </c>
      <c r="K58" s="147">
        <v>0</v>
      </c>
      <c r="L58" s="90">
        <f t="shared" si="10"/>
        <v>0</v>
      </c>
    </row>
    <row r="59" spans="1:12" s="34" customFormat="1" ht="19.5" customHeight="1" outlineLevel="1">
      <c r="A59" s="35"/>
      <c r="B59" s="198" t="s">
        <v>10</v>
      </c>
      <c r="C59" s="199"/>
      <c r="D59" s="199"/>
      <c r="E59" s="199"/>
      <c r="F59" s="199"/>
      <c r="G59" s="199"/>
      <c r="H59" s="199"/>
      <c r="I59" s="200"/>
      <c r="J59" s="131">
        <f>SUM(J53:J58)</f>
        <v>0</v>
      </c>
      <c r="K59" s="114" t="e">
        <f>L59/J59</f>
        <v>#DIV/0!</v>
      </c>
      <c r="L59" s="112">
        <f>SUM(L53:L58)</f>
        <v>0</v>
      </c>
    </row>
    <row r="60" spans="1:12" ht="30" customHeight="1" outlineLevel="1">
      <c r="A60" s="35"/>
      <c r="B60" s="48"/>
      <c r="C60" s="48"/>
      <c r="D60" s="48"/>
      <c r="E60" s="49"/>
      <c r="F60" s="48"/>
      <c r="G60" s="50"/>
      <c r="H60" s="51"/>
      <c r="I60" s="52"/>
      <c r="J60" s="9"/>
      <c r="K60" s="135"/>
      <c r="L60" s="135"/>
    </row>
    <row r="61" spans="1:12" ht="26.25" customHeight="1" outlineLevel="1">
      <c r="A61" s="35"/>
      <c r="B61" s="195">
        <v>8</v>
      </c>
      <c r="C61" s="196"/>
      <c r="D61" s="197"/>
      <c r="E61" s="201" t="s">
        <v>21</v>
      </c>
      <c r="F61" s="202"/>
      <c r="G61" s="202"/>
      <c r="H61" s="202"/>
      <c r="I61" s="202"/>
      <c r="J61" s="203"/>
      <c r="K61" s="98" t="s">
        <v>62</v>
      </c>
      <c r="L61" s="98" t="s">
        <v>61</v>
      </c>
    </row>
    <row r="62" spans="1:12" ht="25.5" outlineLevel="1">
      <c r="A62" s="53"/>
      <c r="B62" s="38">
        <v>8.1</v>
      </c>
      <c r="C62" s="87">
        <v>84088</v>
      </c>
      <c r="D62" s="87" t="s">
        <v>8</v>
      </c>
      <c r="E62" s="63" t="s">
        <v>124</v>
      </c>
      <c r="F62" s="38" t="s">
        <v>29</v>
      </c>
      <c r="G62" s="89">
        <v>7.92</v>
      </c>
      <c r="H62" s="92">
        <v>173.42</v>
      </c>
      <c r="I62" s="57"/>
      <c r="J62" s="130">
        <f t="shared" ref="J62:J71" si="11">G62*I62</f>
        <v>0</v>
      </c>
      <c r="K62" s="147">
        <v>0</v>
      </c>
      <c r="L62" s="90">
        <f t="shared" ref="L62:L71" si="12">K62*J62</f>
        <v>0</v>
      </c>
    </row>
    <row r="63" spans="1:12" ht="38.25" outlineLevel="1">
      <c r="A63" s="53"/>
      <c r="B63" s="38">
        <v>8.1999999999999993</v>
      </c>
      <c r="C63" s="87" t="s">
        <v>159</v>
      </c>
      <c r="D63" s="87" t="s">
        <v>8</v>
      </c>
      <c r="E63" s="88" t="s">
        <v>71</v>
      </c>
      <c r="F63" s="38" t="s">
        <v>36</v>
      </c>
      <c r="G63" s="89">
        <v>1</v>
      </c>
      <c r="H63" s="92">
        <v>269.82</v>
      </c>
      <c r="I63" s="57"/>
      <c r="J63" s="130">
        <f t="shared" si="11"/>
        <v>0</v>
      </c>
      <c r="K63" s="147">
        <v>0</v>
      </c>
      <c r="L63" s="90">
        <f t="shared" si="12"/>
        <v>0</v>
      </c>
    </row>
    <row r="64" spans="1:12" ht="26.25" customHeight="1" outlineLevel="1">
      <c r="B64" s="38">
        <v>8.3000000000000007</v>
      </c>
      <c r="C64" s="87">
        <v>91321</v>
      </c>
      <c r="D64" s="87" t="s">
        <v>8</v>
      </c>
      <c r="E64" s="88" t="s">
        <v>126</v>
      </c>
      <c r="F64" s="38" t="s">
        <v>36</v>
      </c>
      <c r="G64" s="89">
        <v>7</v>
      </c>
      <c r="H64" s="92">
        <v>366.04</v>
      </c>
      <c r="I64" s="57"/>
      <c r="J64" s="130">
        <f t="shared" si="11"/>
        <v>0</v>
      </c>
      <c r="K64" s="147">
        <v>0</v>
      </c>
      <c r="L64" s="90">
        <f t="shared" si="12"/>
        <v>0</v>
      </c>
    </row>
    <row r="65" spans="1:12" ht="26.25" customHeight="1" outlineLevel="1">
      <c r="B65" s="38">
        <v>8.4</v>
      </c>
      <c r="C65" s="87">
        <v>84876</v>
      </c>
      <c r="D65" s="87" t="s">
        <v>8</v>
      </c>
      <c r="E65" s="88" t="s">
        <v>127</v>
      </c>
      <c r="F65" s="38" t="s">
        <v>141</v>
      </c>
      <c r="G65" s="89">
        <v>1.68</v>
      </c>
      <c r="H65" s="92">
        <v>42.66</v>
      </c>
      <c r="I65" s="57"/>
      <c r="J65" s="130">
        <f t="shared" si="11"/>
        <v>0</v>
      </c>
      <c r="K65" s="147">
        <v>0</v>
      </c>
      <c r="L65" s="90">
        <f t="shared" si="12"/>
        <v>0</v>
      </c>
    </row>
    <row r="66" spans="1:12" ht="30" customHeight="1" outlineLevel="1">
      <c r="A66" s="53"/>
      <c r="B66" s="38">
        <v>8.5</v>
      </c>
      <c r="C66" s="87">
        <v>72119</v>
      </c>
      <c r="D66" s="87" t="s">
        <v>8</v>
      </c>
      <c r="E66" s="88" t="s">
        <v>128</v>
      </c>
      <c r="F66" s="38" t="s">
        <v>36</v>
      </c>
      <c r="G66" s="89">
        <v>1</v>
      </c>
      <c r="H66" s="92">
        <v>57.31</v>
      </c>
      <c r="I66" s="57"/>
      <c r="J66" s="130">
        <f t="shared" si="11"/>
        <v>0</v>
      </c>
      <c r="K66" s="147">
        <v>0</v>
      </c>
      <c r="L66" s="90">
        <f t="shared" si="12"/>
        <v>0</v>
      </c>
    </row>
    <row r="67" spans="1:12" ht="27" customHeight="1" outlineLevel="1">
      <c r="A67" s="53"/>
      <c r="B67" s="38">
        <v>8.6</v>
      </c>
      <c r="C67" s="87">
        <v>72119</v>
      </c>
      <c r="D67" s="87" t="s">
        <v>8</v>
      </c>
      <c r="E67" s="88" t="s">
        <v>120</v>
      </c>
      <c r="F67" s="38" t="s">
        <v>36</v>
      </c>
      <c r="G67" s="89">
        <v>3</v>
      </c>
      <c r="H67" s="92">
        <v>39.450000000000003</v>
      </c>
      <c r="I67" s="57"/>
      <c r="J67" s="130">
        <f t="shared" si="11"/>
        <v>0</v>
      </c>
      <c r="K67" s="147">
        <v>0</v>
      </c>
      <c r="L67" s="90">
        <f t="shared" si="12"/>
        <v>0</v>
      </c>
    </row>
    <row r="68" spans="1:12" ht="27.75" customHeight="1" outlineLevel="1">
      <c r="A68" s="35"/>
      <c r="B68" s="38">
        <v>8.6999999999999993</v>
      </c>
      <c r="C68" s="87">
        <v>72119</v>
      </c>
      <c r="D68" s="87" t="s">
        <v>8</v>
      </c>
      <c r="E68" s="88" t="s">
        <v>129</v>
      </c>
      <c r="F68" s="38" t="s">
        <v>36</v>
      </c>
      <c r="G68" s="89">
        <v>2</v>
      </c>
      <c r="H68" s="92">
        <v>134.91</v>
      </c>
      <c r="I68" s="57"/>
      <c r="J68" s="130">
        <f t="shared" si="11"/>
        <v>0</v>
      </c>
      <c r="K68" s="147">
        <v>0</v>
      </c>
      <c r="L68" s="90">
        <f t="shared" si="12"/>
        <v>0</v>
      </c>
    </row>
    <row r="69" spans="1:12" ht="24" customHeight="1" outlineLevel="1">
      <c r="A69" s="35"/>
      <c r="B69" s="38">
        <v>8.8000000000000007</v>
      </c>
      <c r="C69" s="87">
        <v>72119</v>
      </c>
      <c r="D69" s="87" t="s">
        <v>8</v>
      </c>
      <c r="E69" s="88" t="s">
        <v>130</v>
      </c>
      <c r="F69" s="38" t="s">
        <v>36</v>
      </c>
      <c r="G69" s="89">
        <v>1</v>
      </c>
      <c r="H69" s="92">
        <v>774.24</v>
      </c>
      <c r="I69" s="57"/>
      <c r="J69" s="130">
        <f t="shared" si="11"/>
        <v>0</v>
      </c>
      <c r="K69" s="147">
        <v>0</v>
      </c>
      <c r="L69" s="90">
        <f t="shared" si="12"/>
        <v>0</v>
      </c>
    </row>
    <row r="70" spans="1:12" ht="24.75" customHeight="1" outlineLevel="1">
      <c r="A70" s="35"/>
      <c r="B70" s="38">
        <v>8.9</v>
      </c>
      <c r="C70" s="87">
        <v>72119</v>
      </c>
      <c r="D70" s="87" t="s">
        <v>8</v>
      </c>
      <c r="E70" s="88" t="s">
        <v>121</v>
      </c>
      <c r="F70" s="38" t="s">
        <v>36</v>
      </c>
      <c r="G70" s="89">
        <v>2</v>
      </c>
      <c r="H70" s="92">
        <v>739.17</v>
      </c>
      <c r="I70" s="57"/>
      <c r="J70" s="130">
        <f t="shared" si="11"/>
        <v>0</v>
      </c>
      <c r="K70" s="147">
        <v>0</v>
      </c>
      <c r="L70" s="90">
        <f t="shared" si="12"/>
        <v>0</v>
      </c>
    </row>
    <row r="71" spans="1:12" ht="27.75" customHeight="1" outlineLevel="1">
      <c r="A71" s="35"/>
      <c r="B71" s="146">
        <v>8.1</v>
      </c>
      <c r="C71" s="87">
        <v>72144</v>
      </c>
      <c r="D71" s="87" t="s">
        <v>8</v>
      </c>
      <c r="E71" s="88" t="s">
        <v>91</v>
      </c>
      <c r="F71" s="38" t="s">
        <v>36</v>
      </c>
      <c r="G71" s="89">
        <v>2</v>
      </c>
      <c r="H71" s="62">
        <v>598.62</v>
      </c>
      <c r="I71" s="57"/>
      <c r="J71" s="130">
        <f t="shared" si="11"/>
        <v>0</v>
      </c>
      <c r="K71" s="147">
        <v>0</v>
      </c>
      <c r="L71" s="90">
        <f t="shared" si="12"/>
        <v>0</v>
      </c>
    </row>
    <row r="72" spans="1:12" s="13" customFormat="1" ht="24.75" customHeight="1" outlineLevel="1">
      <c r="A72" s="35"/>
      <c r="B72" s="198" t="s">
        <v>9</v>
      </c>
      <c r="C72" s="199"/>
      <c r="D72" s="199"/>
      <c r="E72" s="199"/>
      <c r="F72" s="199"/>
      <c r="G72" s="199"/>
      <c r="H72" s="199"/>
      <c r="I72" s="200"/>
      <c r="J72" s="131">
        <f>SUM(J62:J71)</f>
        <v>0</v>
      </c>
      <c r="K72" s="114" t="e">
        <f>L72/J72</f>
        <v>#DIV/0!</v>
      </c>
      <c r="L72" s="112">
        <f>SUM(L62:L71)</f>
        <v>0</v>
      </c>
    </row>
    <row r="73" spans="1:12" s="13" customFormat="1" ht="22.5" customHeight="1" outlineLevel="1">
      <c r="A73" s="35"/>
      <c r="B73" s="48"/>
      <c r="C73" s="48"/>
      <c r="D73" s="48"/>
      <c r="E73" s="49"/>
      <c r="F73" s="48"/>
      <c r="G73" s="50"/>
      <c r="H73" s="51"/>
      <c r="I73" s="52"/>
      <c r="J73" s="1"/>
      <c r="K73" s="135"/>
      <c r="L73" s="137"/>
    </row>
    <row r="74" spans="1:12" s="13" customFormat="1" ht="27" customHeight="1" outlineLevel="1">
      <c r="A74" s="35"/>
      <c r="B74" s="195">
        <v>9</v>
      </c>
      <c r="C74" s="196"/>
      <c r="D74" s="197"/>
      <c r="E74" s="201" t="s">
        <v>34</v>
      </c>
      <c r="F74" s="202"/>
      <c r="G74" s="202"/>
      <c r="H74" s="202"/>
      <c r="I74" s="202"/>
      <c r="J74" s="203"/>
      <c r="K74" s="98" t="s">
        <v>62</v>
      </c>
      <c r="L74" s="98" t="s">
        <v>61</v>
      </c>
    </row>
    <row r="75" spans="1:12" s="13" customFormat="1" outlineLevel="1">
      <c r="A75" s="35"/>
      <c r="B75" s="38">
        <v>9.1</v>
      </c>
      <c r="C75" s="93">
        <v>86943</v>
      </c>
      <c r="D75" s="93" t="s">
        <v>8</v>
      </c>
      <c r="E75" s="94" t="s">
        <v>79</v>
      </c>
      <c r="F75" s="93" t="s">
        <v>36</v>
      </c>
      <c r="G75" s="73">
        <v>2</v>
      </c>
      <c r="H75" s="57">
        <v>3200</v>
      </c>
      <c r="I75" s="1"/>
      <c r="J75" s="130">
        <f t="shared" ref="J75:J86" si="13">G75*I75</f>
        <v>0</v>
      </c>
      <c r="K75" s="147">
        <v>0</v>
      </c>
      <c r="L75" s="90">
        <f t="shared" ref="L75:L86" si="14">K75*J75</f>
        <v>0</v>
      </c>
    </row>
    <row r="76" spans="1:12" s="13" customFormat="1" ht="25.5" outlineLevel="1">
      <c r="A76" s="35"/>
      <c r="B76" s="38">
        <v>9.1999999999999993</v>
      </c>
      <c r="C76" s="93">
        <v>86888</v>
      </c>
      <c r="D76" s="93" t="s">
        <v>8</v>
      </c>
      <c r="E76" s="94" t="s">
        <v>78</v>
      </c>
      <c r="F76" s="93" t="s">
        <v>36</v>
      </c>
      <c r="G76" s="73">
        <v>2</v>
      </c>
      <c r="H76" s="57"/>
      <c r="I76" s="57"/>
      <c r="J76" s="130">
        <f t="shared" si="13"/>
        <v>0</v>
      </c>
      <c r="K76" s="147">
        <v>0</v>
      </c>
      <c r="L76" s="90">
        <f t="shared" si="14"/>
        <v>0</v>
      </c>
    </row>
    <row r="77" spans="1:12" s="13" customFormat="1" ht="25.5" outlineLevel="1">
      <c r="A77" s="35"/>
      <c r="B77" s="38">
        <v>9.3000000000000007</v>
      </c>
      <c r="C77" s="93">
        <v>91795</v>
      </c>
      <c r="D77" s="93" t="s">
        <v>8</v>
      </c>
      <c r="E77" s="94" t="s">
        <v>48</v>
      </c>
      <c r="F77" s="93" t="s">
        <v>29</v>
      </c>
      <c r="G77" s="73">
        <v>25</v>
      </c>
      <c r="H77" s="57"/>
      <c r="I77" s="57"/>
      <c r="J77" s="130">
        <f t="shared" si="13"/>
        <v>0</v>
      </c>
      <c r="K77" s="147">
        <v>0</v>
      </c>
      <c r="L77" s="90">
        <f t="shared" si="14"/>
        <v>0</v>
      </c>
    </row>
    <row r="78" spans="1:12" s="13" customFormat="1" ht="25.5" outlineLevel="1">
      <c r="A78" s="35"/>
      <c r="B78" s="38">
        <v>9.4</v>
      </c>
      <c r="C78" s="93">
        <v>91792</v>
      </c>
      <c r="D78" s="93" t="s">
        <v>8</v>
      </c>
      <c r="E78" s="94" t="s">
        <v>47</v>
      </c>
      <c r="F78" s="93" t="s">
        <v>29</v>
      </c>
      <c r="G78" s="73">
        <v>8</v>
      </c>
      <c r="H78" s="57"/>
      <c r="I78" s="57"/>
      <c r="J78" s="130">
        <f t="shared" si="13"/>
        <v>0</v>
      </c>
      <c r="K78" s="147">
        <v>0</v>
      </c>
      <c r="L78" s="90">
        <f t="shared" si="14"/>
        <v>0</v>
      </c>
    </row>
    <row r="79" spans="1:12" s="13" customFormat="1" ht="25.5" outlineLevel="1">
      <c r="A79" s="35"/>
      <c r="B79" s="38">
        <v>9.5</v>
      </c>
      <c r="C79" s="93" t="s">
        <v>73</v>
      </c>
      <c r="D79" s="93" t="s">
        <v>8</v>
      </c>
      <c r="E79" s="94" t="s">
        <v>35</v>
      </c>
      <c r="F79" s="93" t="s">
        <v>36</v>
      </c>
      <c r="G79" s="73">
        <v>1</v>
      </c>
      <c r="H79" s="57"/>
      <c r="I79" s="57"/>
      <c r="J79" s="130">
        <f t="shared" si="13"/>
        <v>0</v>
      </c>
      <c r="K79" s="147">
        <v>0</v>
      </c>
      <c r="L79" s="90">
        <f t="shared" si="14"/>
        <v>0</v>
      </c>
    </row>
    <row r="80" spans="1:12" s="13" customFormat="1" ht="20.100000000000001" customHeight="1" outlineLevel="1">
      <c r="A80" s="35"/>
      <c r="B80" s="38">
        <v>9.6</v>
      </c>
      <c r="C80" s="60">
        <v>36080</v>
      </c>
      <c r="D80" s="38" t="s">
        <v>8</v>
      </c>
      <c r="E80" s="63" t="s">
        <v>39</v>
      </c>
      <c r="F80" s="38" t="s">
        <v>36</v>
      </c>
      <c r="G80" s="61">
        <v>4</v>
      </c>
      <c r="H80" s="57"/>
      <c r="I80" s="57"/>
      <c r="J80" s="130">
        <f t="shared" si="13"/>
        <v>0</v>
      </c>
      <c r="K80" s="147">
        <v>0</v>
      </c>
      <c r="L80" s="90">
        <f t="shared" si="14"/>
        <v>0</v>
      </c>
    </row>
    <row r="81" spans="1:12" s="13" customFormat="1" ht="20.100000000000001" customHeight="1" outlineLevel="1">
      <c r="A81" s="35"/>
      <c r="B81" s="38">
        <v>9.6999999999999993</v>
      </c>
      <c r="C81" s="60">
        <v>36220</v>
      </c>
      <c r="D81" s="38" t="s">
        <v>8</v>
      </c>
      <c r="E81" s="63" t="s">
        <v>87</v>
      </c>
      <c r="F81" s="38" t="s">
        <v>36</v>
      </c>
      <c r="G81" s="61">
        <v>2</v>
      </c>
      <c r="H81" s="57"/>
      <c r="I81" s="57"/>
      <c r="J81" s="130">
        <f t="shared" si="13"/>
        <v>0</v>
      </c>
      <c r="K81" s="147">
        <v>0</v>
      </c>
      <c r="L81" s="90">
        <f t="shared" si="14"/>
        <v>0</v>
      </c>
    </row>
    <row r="82" spans="1:12" s="13" customFormat="1" ht="20.100000000000001" customHeight="1" outlineLevel="1">
      <c r="A82" s="35"/>
      <c r="B82" s="38">
        <v>9.8000000000000007</v>
      </c>
      <c r="C82" s="60">
        <v>36218</v>
      </c>
      <c r="D82" s="38" t="s">
        <v>8</v>
      </c>
      <c r="E82" s="63" t="s">
        <v>131</v>
      </c>
      <c r="F82" s="38" t="s">
        <v>36</v>
      </c>
      <c r="G82" s="61">
        <v>6</v>
      </c>
      <c r="H82" s="57"/>
      <c r="I82" s="57"/>
      <c r="J82" s="130">
        <f t="shared" si="13"/>
        <v>0</v>
      </c>
      <c r="K82" s="147">
        <v>0</v>
      </c>
      <c r="L82" s="90">
        <f t="shared" si="14"/>
        <v>0</v>
      </c>
    </row>
    <row r="83" spans="1:12" s="13" customFormat="1" ht="20.100000000000001" customHeight="1" outlineLevel="1">
      <c r="A83" s="35"/>
      <c r="B83" s="38">
        <v>9.9</v>
      </c>
      <c r="C83" s="60">
        <v>89707</v>
      </c>
      <c r="D83" s="38" t="s">
        <v>8</v>
      </c>
      <c r="E83" s="63" t="s">
        <v>74</v>
      </c>
      <c r="F83" s="38" t="s">
        <v>36</v>
      </c>
      <c r="G83" s="61">
        <v>3</v>
      </c>
      <c r="H83" s="57"/>
      <c r="I83" s="57"/>
      <c r="J83" s="130">
        <f t="shared" si="13"/>
        <v>0</v>
      </c>
      <c r="K83" s="147">
        <v>0</v>
      </c>
      <c r="L83" s="90">
        <f t="shared" si="14"/>
        <v>0</v>
      </c>
    </row>
    <row r="84" spans="1:12" s="13" customFormat="1" ht="25.5" outlineLevel="1">
      <c r="A84" s="35"/>
      <c r="B84" s="146">
        <v>9.1</v>
      </c>
      <c r="C84" s="60">
        <v>91784</v>
      </c>
      <c r="D84" s="38" t="s">
        <v>8</v>
      </c>
      <c r="E84" s="63" t="s">
        <v>76</v>
      </c>
      <c r="F84" s="38" t="s">
        <v>29</v>
      </c>
      <c r="G84" s="61">
        <v>27</v>
      </c>
      <c r="H84" s="57"/>
      <c r="I84" s="57"/>
      <c r="J84" s="130">
        <f t="shared" si="13"/>
        <v>0</v>
      </c>
      <c r="K84" s="147">
        <v>0</v>
      </c>
      <c r="L84" s="90">
        <f t="shared" si="14"/>
        <v>0</v>
      </c>
    </row>
    <row r="85" spans="1:12" s="13" customFormat="1" ht="30" customHeight="1" outlineLevel="1">
      <c r="A85" s="35"/>
      <c r="B85" s="146">
        <v>9.11</v>
      </c>
      <c r="C85" s="60">
        <v>91785</v>
      </c>
      <c r="D85" s="38" t="s">
        <v>8</v>
      </c>
      <c r="E85" s="63" t="s">
        <v>77</v>
      </c>
      <c r="F85" s="38" t="s">
        <v>29</v>
      </c>
      <c r="G85" s="61">
        <v>11.5</v>
      </c>
      <c r="H85" s="62">
        <v>89.85</v>
      </c>
      <c r="I85" s="57"/>
      <c r="J85" s="130">
        <f t="shared" si="13"/>
        <v>0</v>
      </c>
      <c r="K85" s="147">
        <v>0</v>
      </c>
      <c r="L85" s="90">
        <f t="shared" si="14"/>
        <v>0</v>
      </c>
    </row>
    <row r="86" spans="1:12" s="13" customFormat="1" ht="30" customHeight="1" outlineLevel="1">
      <c r="A86" s="35"/>
      <c r="B86" s="146">
        <v>9.1199999999999992</v>
      </c>
      <c r="C86" s="60">
        <v>89578</v>
      </c>
      <c r="D86" s="38" t="s">
        <v>8</v>
      </c>
      <c r="E86" s="63" t="s">
        <v>89</v>
      </c>
      <c r="F86" s="38" t="s">
        <v>29</v>
      </c>
      <c r="G86" s="61">
        <v>15</v>
      </c>
      <c r="H86" s="62">
        <v>249.24</v>
      </c>
      <c r="I86" s="57"/>
      <c r="J86" s="130">
        <f t="shared" si="13"/>
        <v>0</v>
      </c>
      <c r="K86" s="147">
        <v>0</v>
      </c>
      <c r="L86" s="90">
        <f t="shared" si="14"/>
        <v>0</v>
      </c>
    </row>
    <row r="87" spans="1:12" s="13" customFormat="1" ht="30" customHeight="1" outlineLevel="1">
      <c r="A87" s="35"/>
      <c r="B87" s="198" t="s">
        <v>9</v>
      </c>
      <c r="C87" s="199"/>
      <c r="D87" s="199"/>
      <c r="E87" s="199"/>
      <c r="F87" s="199"/>
      <c r="G87" s="199"/>
      <c r="H87" s="199"/>
      <c r="I87" s="200"/>
      <c r="J87" s="131">
        <f>SUM(J75:J86)</f>
        <v>0</v>
      </c>
      <c r="K87" s="114" t="e">
        <f>L87/J87</f>
        <v>#DIV/0!</v>
      </c>
      <c r="L87" s="112">
        <f>SUM(L75:L86)</f>
        <v>0</v>
      </c>
    </row>
    <row r="88" spans="1:12" s="13" customFormat="1" ht="30" customHeight="1" outlineLevel="1">
      <c r="A88" s="35"/>
      <c r="B88" s="48"/>
      <c r="C88" s="48"/>
      <c r="D88" s="48"/>
      <c r="E88" s="49"/>
      <c r="F88" s="48"/>
      <c r="G88" s="50"/>
      <c r="H88" s="51"/>
      <c r="I88" s="52"/>
      <c r="J88" s="1"/>
      <c r="K88" s="135"/>
      <c r="L88" s="137"/>
    </row>
    <row r="89" spans="1:12" s="13" customFormat="1" ht="30" customHeight="1" outlineLevel="1">
      <c r="A89" s="35"/>
      <c r="B89" s="195">
        <v>10</v>
      </c>
      <c r="C89" s="196"/>
      <c r="D89" s="197"/>
      <c r="E89" s="201" t="s">
        <v>147</v>
      </c>
      <c r="F89" s="202"/>
      <c r="G89" s="202"/>
      <c r="H89" s="202"/>
      <c r="I89" s="202"/>
      <c r="J89" s="203"/>
      <c r="K89" s="98" t="s">
        <v>62</v>
      </c>
      <c r="L89" s="98" t="s">
        <v>61</v>
      </c>
    </row>
    <row r="90" spans="1:12" s="13" customFormat="1" ht="30" customHeight="1" outlineLevel="1">
      <c r="A90" s="35"/>
      <c r="B90" s="38" t="s">
        <v>26</v>
      </c>
      <c r="C90" s="93">
        <v>72915</v>
      </c>
      <c r="D90" s="87" t="s">
        <v>8</v>
      </c>
      <c r="E90" s="88" t="s">
        <v>160</v>
      </c>
      <c r="F90" s="38" t="s">
        <v>142</v>
      </c>
      <c r="G90" s="61">
        <v>194.2</v>
      </c>
      <c r="H90" s="62">
        <v>38.32</v>
      </c>
      <c r="I90" s="57"/>
      <c r="J90" s="130">
        <f t="shared" ref="J90:J100" si="15">G90*I90</f>
        <v>0</v>
      </c>
      <c r="K90" s="147">
        <v>0</v>
      </c>
      <c r="L90" s="90">
        <f t="shared" ref="L90:L100" si="16">K90*J90</f>
        <v>0</v>
      </c>
    </row>
    <row r="91" spans="1:12" s="13" customFormat="1" ht="30" customHeight="1" outlineLevel="1">
      <c r="A91" s="35"/>
      <c r="B91" s="38" t="s">
        <v>27</v>
      </c>
      <c r="C91" s="38">
        <v>87455</v>
      </c>
      <c r="D91" s="38" t="s">
        <v>8</v>
      </c>
      <c r="E91" s="63" t="s">
        <v>161</v>
      </c>
      <c r="F91" s="38" t="s">
        <v>141</v>
      </c>
      <c r="G91" s="143">
        <v>124.58</v>
      </c>
      <c r="H91" s="62"/>
      <c r="I91" s="57"/>
      <c r="J91" s="130">
        <f t="shared" si="15"/>
        <v>0</v>
      </c>
      <c r="K91" s="147">
        <v>0</v>
      </c>
      <c r="L91" s="90">
        <f t="shared" si="16"/>
        <v>0</v>
      </c>
    </row>
    <row r="92" spans="1:12" s="13" customFormat="1" ht="38.25" outlineLevel="1">
      <c r="A92" s="35"/>
      <c r="B92" s="38" t="s">
        <v>28</v>
      </c>
      <c r="C92" s="38">
        <v>87879</v>
      </c>
      <c r="D92" s="38" t="s">
        <v>8</v>
      </c>
      <c r="E92" s="63" t="s">
        <v>101</v>
      </c>
      <c r="F92" s="38" t="s">
        <v>141</v>
      </c>
      <c r="G92" s="89">
        <v>249.16</v>
      </c>
      <c r="H92" s="62"/>
      <c r="I92" s="57"/>
      <c r="J92" s="130">
        <f t="shared" si="15"/>
        <v>0</v>
      </c>
      <c r="K92" s="147">
        <v>0</v>
      </c>
      <c r="L92" s="90">
        <f t="shared" si="16"/>
        <v>0</v>
      </c>
    </row>
    <row r="93" spans="1:12" s="13" customFormat="1" ht="30" customHeight="1" outlineLevel="1">
      <c r="A93" s="35"/>
      <c r="B93" s="38" t="s">
        <v>81</v>
      </c>
      <c r="C93" s="38">
        <v>87529</v>
      </c>
      <c r="D93" s="38" t="s">
        <v>8</v>
      </c>
      <c r="E93" s="63" t="s">
        <v>162</v>
      </c>
      <c r="F93" s="38" t="s">
        <v>141</v>
      </c>
      <c r="G93" s="89">
        <v>249.16</v>
      </c>
      <c r="H93" s="62"/>
      <c r="I93" s="57"/>
      <c r="J93" s="130">
        <f t="shared" si="15"/>
        <v>0</v>
      </c>
      <c r="K93" s="147">
        <v>0</v>
      </c>
      <c r="L93" s="90">
        <f t="shared" si="16"/>
        <v>0</v>
      </c>
    </row>
    <row r="94" spans="1:12" s="13" customFormat="1" ht="30" customHeight="1" outlineLevel="1">
      <c r="A94" s="35"/>
      <c r="B94" s="38" t="s">
        <v>82</v>
      </c>
      <c r="C94" s="38">
        <v>98557</v>
      </c>
      <c r="D94" s="38" t="s">
        <v>8</v>
      </c>
      <c r="E94" s="63" t="s">
        <v>163</v>
      </c>
      <c r="F94" s="38" t="s">
        <v>141</v>
      </c>
      <c r="G94" s="143">
        <v>53.65</v>
      </c>
      <c r="H94" s="62"/>
      <c r="I94" s="57"/>
      <c r="J94" s="130">
        <f t="shared" si="15"/>
        <v>0</v>
      </c>
      <c r="K94" s="147">
        <v>0</v>
      </c>
      <c r="L94" s="90">
        <f t="shared" si="16"/>
        <v>0</v>
      </c>
    </row>
    <row r="95" spans="1:12" s="13" customFormat="1" ht="30" customHeight="1" outlineLevel="1">
      <c r="A95" s="35"/>
      <c r="B95" s="38" t="s">
        <v>84</v>
      </c>
      <c r="C95" s="38">
        <v>93367</v>
      </c>
      <c r="D95" s="38" t="s">
        <v>8</v>
      </c>
      <c r="E95" s="63" t="s">
        <v>140</v>
      </c>
      <c r="F95" s="38" t="s">
        <v>142</v>
      </c>
      <c r="G95" s="89">
        <v>87.23</v>
      </c>
      <c r="H95" s="62"/>
      <c r="I95" s="57"/>
      <c r="J95" s="130">
        <f t="shared" si="15"/>
        <v>0</v>
      </c>
      <c r="K95" s="147">
        <v>0</v>
      </c>
      <c r="L95" s="90">
        <f t="shared" si="16"/>
        <v>0</v>
      </c>
    </row>
    <row r="96" spans="1:12" s="13" customFormat="1" ht="30" customHeight="1" outlineLevel="1">
      <c r="A96" s="35"/>
      <c r="B96" s="38" t="s">
        <v>94</v>
      </c>
      <c r="C96" s="60">
        <v>99855</v>
      </c>
      <c r="D96" s="38" t="s">
        <v>8</v>
      </c>
      <c r="E96" s="63" t="s">
        <v>164</v>
      </c>
      <c r="F96" s="38" t="s">
        <v>29</v>
      </c>
      <c r="G96" s="143">
        <v>120.85</v>
      </c>
      <c r="H96" s="62"/>
      <c r="I96" s="57"/>
      <c r="J96" s="130">
        <f t="shared" si="15"/>
        <v>0</v>
      </c>
      <c r="K96" s="147">
        <v>0</v>
      </c>
      <c r="L96" s="90">
        <f t="shared" si="16"/>
        <v>0</v>
      </c>
    </row>
    <row r="97" spans="1:12" s="13" customFormat="1" ht="30" customHeight="1" outlineLevel="1">
      <c r="A97" s="35"/>
      <c r="B97" s="38" t="s">
        <v>149</v>
      </c>
      <c r="C97" s="60">
        <v>94991</v>
      </c>
      <c r="D97" s="38" t="s">
        <v>8</v>
      </c>
      <c r="E97" s="63" t="s">
        <v>166</v>
      </c>
      <c r="F97" s="38" t="s">
        <v>142</v>
      </c>
      <c r="G97" s="61">
        <v>9.5</v>
      </c>
      <c r="H97" s="62"/>
      <c r="I97" s="57"/>
      <c r="J97" s="130">
        <f t="shared" si="15"/>
        <v>0</v>
      </c>
      <c r="K97" s="147">
        <v>0</v>
      </c>
      <c r="L97" s="90">
        <f t="shared" si="16"/>
        <v>0</v>
      </c>
    </row>
    <row r="98" spans="1:12" s="13" customFormat="1" ht="30" customHeight="1" outlineLevel="1">
      <c r="A98" s="35"/>
      <c r="B98" s="38" t="s">
        <v>150</v>
      </c>
      <c r="C98" s="60">
        <v>83668</v>
      </c>
      <c r="D98" s="38" t="s">
        <v>8</v>
      </c>
      <c r="E98" s="63" t="s">
        <v>165</v>
      </c>
      <c r="F98" s="38" t="s">
        <v>142</v>
      </c>
      <c r="G98" s="61">
        <v>9.15</v>
      </c>
      <c r="H98" s="62"/>
      <c r="I98" s="57"/>
      <c r="J98" s="130">
        <f t="shared" si="15"/>
        <v>0</v>
      </c>
      <c r="K98" s="147">
        <v>0</v>
      </c>
      <c r="L98" s="90">
        <f t="shared" si="16"/>
        <v>0</v>
      </c>
    </row>
    <row r="99" spans="1:12" s="13" customFormat="1" ht="30" customHeight="1" outlineLevel="1">
      <c r="A99" s="35"/>
      <c r="B99" s="38" t="s">
        <v>151</v>
      </c>
      <c r="C99" s="60">
        <v>85233</v>
      </c>
      <c r="D99" s="38" t="s">
        <v>8</v>
      </c>
      <c r="E99" s="63" t="s">
        <v>83</v>
      </c>
      <c r="F99" s="38" t="s">
        <v>141</v>
      </c>
      <c r="G99" s="61">
        <v>1.5</v>
      </c>
      <c r="H99" s="62">
        <v>256.87</v>
      </c>
      <c r="I99" s="57"/>
      <c r="J99" s="130">
        <f t="shared" si="15"/>
        <v>0</v>
      </c>
      <c r="K99" s="147">
        <v>0</v>
      </c>
      <c r="L99" s="90">
        <f t="shared" si="16"/>
        <v>0</v>
      </c>
    </row>
    <row r="100" spans="1:12" s="13" customFormat="1" ht="30" customHeight="1" outlineLevel="1">
      <c r="A100" s="35"/>
      <c r="B100" s="38" t="s">
        <v>152</v>
      </c>
      <c r="C100" s="87">
        <v>87249</v>
      </c>
      <c r="D100" s="87" t="s">
        <v>8</v>
      </c>
      <c r="E100" s="88" t="s">
        <v>132</v>
      </c>
      <c r="F100" s="38" t="s">
        <v>141</v>
      </c>
      <c r="G100" s="89">
        <v>192.7</v>
      </c>
      <c r="H100" s="62">
        <v>80.98</v>
      </c>
      <c r="I100" s="57"/>
      <c r="J100" s="130">
        <f t="shared" si="15"/>
        <v>0</v>
      </c>
      <c r="K100" s="147">
        <v>0</v>
      </c>
      <c r="L100" s="90">
        <f t="shared" si="16"/>
        <v>0</v>
      </c>
    </row>
    <row r="101" spans="1:12" s="13" customFormat="1" ht="30" customHeight="1" outlineLevel="1">
      <c r="A101" s="35"/>
      <c r="B101" s="198" t="s">
        <v>9</v>
      </c>
      <c r="C101" s="199"/>
      <c r="D101" s="199"/>
      <c r="E101" s="199"/>
      <c r="F101" s="199"/>
      <c r="G101" s="199"/>
      <c r="H101" s="199"/>
      <c r="I101" s="200"/>
      <c r="J101" s="131">
        <f>SUM(J90:J100)</f>
        <v>0</v>
      </c>
      <c r="K101" s="114" t="e">
        <f>L101/J101</f>
        <v>#DIV/0!</v>
      </c>
      <c r="L101" s="112">
        <f>SUM(L90:L100)</f>
        <v>0</v>
      </c>
    </row>
    <row r="102" spans="1:12" s="13" customFormat="1" ht="30" customHeight="1" outlineLevel="1">
      <c r="A102" s="35"/>
      <c r="B102" s="48"/>
      <c r="C102" s="48"/>
      <c r="D102" s="48"/>
      <c r="E102" s="49"/>
      <c r="F102" s="48"/>
      <c r="G102" s="50"/>
      <c r="H102" s="51"/>
      <c r="I102" s="52"/>
      <c r="J102" s="9"/>
      <c r="K102" s="135"/>
      <c r="L102" s="137"/>
    </row>
    <row r="103" spans="1:12" s="13" customFormat="1" ht="20.100000000000001" customHeight="1" outlineLevel="1">
      <c r="A103" s="35"/>
      <c r="B103" s="195">
        <v>11</v>
      </c>
      <c r="C103" s="196"/>
      <c r="D103" s="197"/>
      <c r="E103" s="201" t="s">
        <v>70</v>
      </c>
      <c r="F103" s="202"/>
      <c r="G103" s="202"/>
      <c r="H103" s="202"/>
      <c r="I103" s="202"/>
      <c r="J103" s="203"/>
      <c r="K103" s="98" t="s">
        <v>62</v>
      </c>
      <c r="L103" s="98" t="s">
        <v>61</v>
      </c>
    </row>
    <row r="104" spans="1:12" ht="25.5" outlineLevel="1">
      <c r="A104" s="35"/>
      <c r="B104" s="38">
        <v>11.1</v>
      </c>
      <c r="C104" s="38">
        <v>87455</v>
      </c>
      <c r="D104" s="38" t="s">
        <v>8</v>
      </c>
      <c r="E104" s="63" t="s">
        <v>161</v>
      </c>
      <c r="F104" s="38" t="s">
        <v>141</v>
      </c>
      <c r="G104" s="89">
        <v>37.29</v>
      </c>
      <c r="H104" s="90">
        <v>104.68</v>
      </c>
      <c r="I104" s="57"/>
      <c r="J104" s="130">
        <f t="shared" ref="J104:J113" si="17">G104*I104</f>
        <v>0</v>
      </c>
      <c r="K104" s="147">
        <v>0</v>
      </c>
      <c r="L104" s="90">
        <f t="shared" ref="L104:L113" si="18">K104*J104</f>
        <v>0</v>
      </c>
    </row>
    <row r="105" spans="1:12" outlineLevel="1">
      <c r="A105" s="35"/>
      <c r="B105" s="38">
        <v>11.2</v>
      </c>
      <c r="C105" s="60">
        <v>83668</v>
      </c>
      <c r="D105" s="38" t="s">
        <v>8</v>
      </c>
      <c r="E105" s="63" t="s">
        <v>165</v>
      </c>
      <c r="F105" s="38" t="s">
        <v>142</v>
      </c>
      <c r="G105" s="61">
        <v>5.85</v>
      </c>
      <c r="H105" s="90">
        <v>506.44</v>
      </c>
      <c r="I105" s="57"/>
      <c r="J105" s="130">
        <f t="shared" si="17"/>
        <v>0</v>
      </c>
      <c r="K105" s="147">
        <v>0</v>
      </c>
      <c r="L105" s="90">
        <f t="shared" si="18"/>
        <v>0</v>
      </c>
    </row>
    <row r="106" spans="1:12" ht="25.5" outlineLevel="1">
      <c r="A106" s="35"/>
      <c r="B106" s="38">
        <v>11.3</v>
      </c>
      <c r="C106" s="60">
        <v>94991</v>
      </c>
      <c r="D106" s="38" t="s">
        <v>8</v>
      </c>
      <c r="E106" s="63" t="s">
        <v>167</v>
      </c>
      <c r="F106" s="38" t="s">
        <v>142</v>
      </c>
      <c r="G106" s="61">
        <v>9.36</v>
      </c>
      <c r="H106" s="90">
        <v>445.83</v>
      </c>
      <c r="I106" s="57"/>
      <c r="J106" s="130">
        <f t="shared" si="17"/>
        <v>0</v>
      </c>
      <c r="K106" s="147">
        <v>0</v>
      </c>
      <c r="L106" s="90">
        <f t="shared" si="18"/>
        <v>0</v>
      </c>
    </row>
    <row r="107" spans="1:12" ht="25.5" customHeight="1" outlineLevel="1">
      <c r="A107" s="35"/>
      <c r="B107" s="38">
        <v>11.4</v>
      </c>
      <c r="C107" s="93">
        <v>94192</v>
      </c>
      <c r="D107" s="93" t="s">
        <v>8</v>
      </c>
      <c r="E107" s="63" t="s">
        <v>168</v>
      </c>
      <c r="F107" s="93" t="s">
        <v>141</v>
      </c>
      <c r="G107" s="90">
        <v>214.67</v>
      </c>
      <c r="H107" s="90">
        <v>9.52</v>
      </c>
      <c r="I107" s="57"/>
      <c r="J107" s="130">
        <f t="shared" si="17"/>
        <v>0</v>
      </c>
      <c r="K107" s="147">
        <v>0</v>
      </c>
      <c r="L107" s="90">
        <f t="shared" si="18"/>
        <v>0</v>
      </c>
    </row>
    <row r="108" spans="1:12" ht="20.100000000000001" customHeight="1" outlineLevel="1">
      <c r="A108" s="53"/>
      <c r="B108" s="38">
        <v>11.5</v>
      </c>
      <c r="C108" s="38">
        <v>95957</v>
      </c>
      <c r="D108" s="38" t="s">
        <v>8</v>
      </c>
      <c r="E108" s="63" t="s">
        <v>169</v>
      </c>
      <c r="F108" s="38" t="s">
        <v>142</v>
      </c>
      <c r="G108" s="142">
        <v>1.2</v>
      </c>
      <c r="H108" s="62">
        <v>59.5</v>
      </c>
      <c r="I108" s="57"/>
      <c r="J108" s="130">
        <f t="shared" si="17"/>
        <v>0</v>
      </c>
      <c r="K108" s="147">
        <v>0</v>
      </c>
      <c r="L108" s="90">
        <f t="shared" si="18"/>
        <v>0</v>
      </c>
    </row>
    <row r="109" spans="1:12" ht="20.100000000000001" customHeight="1" outlineLevel="1">
      <c r="A109" s="53"/>
      <c r="B109" s="38">
        <v>11.6</v>
      </c>
      <c r="C109" s="87">
        <v>72132</v>
      </c>
      <c r="D109" s="38" t="s">
        <v>8</v>
      </c>
      <c r="E109" s="63" t="s">
        <v>170</v>
      </c>
      <c r="F109" s="38" t="s">
        <v>141</v>
      </c>
      <c r="G109" s="142">
        <v>21.6</v>
      </c>
      <c r="H109" s="62"/>
      <c r="I109" s="57"/>
      <c r="J109" s="130">
        <f t="shared" si="17"/>
        <v>0</v>
      </c>
      <c r="K109" s="147">
        <v>0</v>
      </c>
      <c r="L109" s="90">
        <f t="shared" si="18"/>
        <v>0</v>
      </c>
    </row>
    <row r="110" spans="1:12" ht="25.5" outlineLevel="1">
      <c r="A110" s="53"/>
      <c r="B110" s="38">
        <v>11.7</v>
      </c>
      <c r="C110" s="87">
        <v>94228</v>
      </c>
      <c r="D110" s="87" t="s">
        <v>8</v>
      </c>
      <c r="E110" s="88" t="s">
        <v>171</v>
      </c>
      <c r="F110" s="87" t="s">
        <v>29</v>
      </c>
      <c r="G110" s="91">
        <v>37</v>
      </c>
      <c r="H110" s="62"/>
      <c r="I110" s="57"/>
      <c r="J110" s="130">
        <f t="shared" si="17"/>
        <v>0</v>
      </c>
      <c r="K110" s="147">
        <v>0</v>
      </c>
      <c r="L110" s="90">
        <f t="shared" si="18"/>
        <v>0</v>
      </c>
    </row>
    <row r="111" spans="1:12" ht="20.100000000000001" customHeight="1" outlineLevel="1">
      <c r="A111" s="35"/>
      <c r="B111" s="38">
        <v>11.8</v>
      </c>
      <c r="C111" s="87">
        <v>94231</v>
      </c>
      <c r="D111" s="87" t="s">
        <v>8</v>
      </c>
      <c r="E111" s="88" t="s">
        <v>97</v>
      </c>
      <c r="F111" s="87" t="s">
        <v>29</v>
      </c>
      <c r="G111" s="91">
        <v>17.600000000000001</v>
      </c>
      <c r="H111" s="62">
        <v>138.34</v>
      </c>
      <c r="I111" s="57"/>
      <c r="J111" s="130">
        <f t="shared" si="17"/>
        <v>0</v>
      </c>
      <c r="K111" s="147">
        <v>0</v>
      </c>
      <c r="L111" s="90">
        <f t="shared" si="18"/>
        <v>0</v>
      </c>
    </row>
    <row r="112" spans="1:12" ht="30" customHeight="1" outlineLevel="1">
      <c r="A112" s="35"/>
      <c r="B112" s="38">
        <v>11.9</v>
      </c>
      <c r="C112" s="38">
        <v>92540</v>
      </c>
      <c r="D112" s="38" t="s">
        <v>8</v>
      </c>
      <c r="E112" s="63" t="s">
        <v>172</v>
      </c>
      <c r="F112" s="38" t="s">
        <v>141</v>
      </c>
      <c r="G112" s="61">
        <v>144.84</v>
      </c>
      <c r="H112" s="62">
        <v>25.8</v>
      </c>
      <c r="I112" s="57"/>
      <c r="J112" s="130">
        <f t="shared" si="17"/>
        <v>0</v>
      </c>
      <c r="K112" s="147">
        <v>0</v>
      </c>
      <c r="L112" s="90">
        <f t="shared" si="18"/>
        <v>0</v>
      </c>
    </row>
    <row r="113" spans="1:12" ht="20.100000000000001" customHeight="1" outlineLevel="1">
      <c r="A113" s="35"/>
      <c r="B113" s="146">
        <v>11.1</v>
      </c>
      <c r="C113" s="38">
        <v>4006</v>
      </c>
      <c r="D113" s="38" t="s">
        <v>8</v>
      </c>
      <c r="E113" s="63" t="s">
        <v>173</v>
      </c>
      <c r="F113" s="38" t="s">
        <v>142</v>
      </c>
      <c r="G113" s="61">
        <v>4.5</v>
      </c>
      <c r="H113" s="62">
        <v>10.6</v>
      </c>
      <c r="I113" s="57"/>
      <c r="J113" s="130">
        <f t="shared" si="17"/>
        <v>0</v>
      </c>
      <c r="K113" s="147">
        <v>0</v>
      </c>
      <c r="L113" s="90">
        <f t="shared" si="18"/>
        <v>0</v>
      </c>
    </row>
    <row r="114" spans="1:12" ht="20.100000000000001" customHeight="1">
      <c r="A114" s="35"/>
      <c r="B114" s="198" t="s">
        <v>10</v>
      </c>
      <c r="C114" s="199"/>
      <c r="D114" s="199"/>
      <c r="E114" s="199"/>
      <c r="F114" s="199"/>
      <c r="G114" s="199"/>
      <c r="H114" s="199"/>
      <c r="I114" s="200"/>
      <c r="J114" s="131">
        <f>SUM(J104:J113)</f>
        <v>0</v>
      </c>
      <c r="K114" s="114" t="e">
        <f>L114/J114</f>
        <v>#DIV/0!</v>
      </c>
      <c r="L114" s="112">
        <f>SUM(L104:L113)</f>
        <v>0</v>
      </c>
    </row>
    <row r="115" spans="1:12" ht="20.100000000000001" customHeight="1">
      <c r="A115" s="35"/>
      <c r="B115" s="48"/>
      <c r="C115" s="48"/>
      <c r="D115" s="48"/>
      <c r="E115" s="49"/>
      <c r="F115" s="48"/>
      <c r="G115" s="50"/>
      <c r="H115" s="51"/>
      <c r="I115" s="52"/>
      <c r="J115" s="9"/>
      <c r="K115" s="135"/>
      <c r="L115" s="135"/>
    </row>
    <row r="116" spans="1:12" ht="20.100000000000001" customHeight="1" outlineLevel="1">
      <c r="A116" s="35"/>
      <c r="B116" s="195">
        <v>12</v>
      </c>
      <c r="C116" s="196"/>
      <c r="D116" s="196"/>
      <c r="E116" s="201" t="s">
        <v>30</v>
      </c>
      <c r="F116" s="202"/>
      <c r="G116" s="202"/>
      <c r="H116" s="202"/>
      <c r="I116" s="202"/>
      <c r="J116" s="203"/>
      <c r="K116" s="98" t="s">
        <v>62</v>
      </c>
      <c r="L116" s="98" t="s">
        <v>61</v>
      </c>
    </row>
    <row r="117" spans="1:12" ht="25.5" outlineLevel="1">
      <c r="A117" s="35"/>
      <c r="B117" s="38">
        <v>12.1</v>
      </c>
      <c r="C117" s="87">
        <v>92396</v>
      </c>
      <c r="D117" s="87" t="s">
        <v>8</v>
      </c>
      <c r="E117" s="88" t="s">
        <v>80</v>
      </c>
      <c r="F117" s="38" t="s">
        <v>141</v>
      </c>
      <c r="G117" s="89">
        <v>177.05</v>
      </c>
      <c r="H117" s="92">
        <v>54.03</v>
      </c>
      <c r="I117" s="57"/>
      <c r="J117" s="130">
        <f t="shared" ref="J117:J120" si="19">G117*I117</f>
        <v>0</v>
      </c>
      <c r="K117" s="147">
        <v>0</v>
      </c>
      <c r="L117" s="90">
        <f t="shared" ref="L117:L120" si="20">K117*J117</f>
        <v>0</v>
      </c>
    </row>
    <row r="118" spans="1:12" ht="25.5" outlineLevel="1">
      <c r="A118" s="35"/>
      <c r="B118" s="38">
        <v>12.2</v>
      </c>
      <c r="C118" s="87">
        <v>93679</v>
      </c>
      <c r="D118" s="87" t="s">
        <v>8</v>
      </c>
      <c r="E118" s="88" t="s">
        <v>92</v>
      </c>
      <c r="F118" s="87" t="s">
        <v>141</v>
      </c>
      <c r="G118" s="144">
        <v>40</v>
      </c>
      <c r="H118" s="92">
        <v>19.89</v>
      </c>
      <c r="I118" s="57"/>
      <c r="J118" s="130">
        <f t="shared" si="19"/>
        <v>0</v>
      </c>
      <c r="K118" s="147">
        <v>0</v>
      </c>
      <c r="L118" s="90">
        <f t="shared" si="20"/>
        <v>0</v>
      </c>
    </row>
    <row r="119" spans="1:12" s="13" customFormat="1" ht="25.5" outlineLevel="1">
      <c r="A119" s="35"/>
      <c r="B119" s="38">
        <v>12.3</v>
      </c>
      <c r="C119" s="87">
        <v>94263</v>
      </c>
      <c r="D119" s="87" t="s">
        <v>8</v>
      </c>
      <c r="E119" s="88" t="s">
        <v>93</v>
      </c>
      <c r="F119" s="87" t="s">
        <v>29</v>
      </c>
      <c r="G119" s="89">
        <v>13.5</v>
      </c>
      <c r="H119" s="92">
        <v>6158</v>
      </c>
      <c r="I119" s="57"/>
      <c r="J119" s="130">
        <f t="shared" si="19"/>
        <v>0</v>
      </c>
      <c r="K119" s="147">
        <v>0</v>
      </c>
      <c r="L119" s="90">
        <f t="shared" si="20"/>
        <v>0</v>
      </c>
    </row>
    <row r="120" spans="1:12" s="13" customFormat="1" ht="27" customHeight="1" outlineLevel="1">
      <c r="A120" s="35"/>
      <c r="B120" s="38">
        <v>12.4</v>
      </c>
      <c r="C120" s="87">
        <v>85180</v>
      </c>
      <c r="D120" s="87" t="s">
        <v>8</v>
      </c>
      <c r="E120" s="88" t="s">
        <v>174</v>
      </c>
      <c r="F120" s="87" t="s">
        <v>141</v>
      </c>
      <c r="G120" s="89">
        <v>85</v>
      </c>
      <c r="H120" s="62">
        <v>366.14</v>
      </c>
      <c r="I120" s="57"/>
      <c r="J120" s="130">
        <f t="shared" si="19"/>
        <v>0</v>
      </c>
      <c r="K120" s="147">
        <v>0</v>
      </c>
      <c r="L120" s="90">
        <f t="shared" si="20"/>
        <v>0</v>
      </c>
    </row>
    <row r="121" spans="1:12" ht="20.100000000000001" customHeight="1" outlineLevel="1">
      <c r="A121" s="35"/>
      <c r="B121" s="198" t="s">
        <v>10</v>
      </c>
      <c r="C121" s="199"/>
      <c r="D121" s="199"/>
      <c r="E121" s="199"/>
      <c r="F121" s="199"/>
      <c r="G121" s="199"/>
      <c r="H121" s="199"/>
      <c r="I121" s="200"/>
      <c r="J121" s="131">
        <f>SUM(J117:J120)</f>
        <v>0</v>
      </c>
      <c r="K121" s="114" t="e">
        <f>L121/J121</f>
        <v>#DIV/0!</v>
      </c>
      <c r="L121" s="112">
        <f>SUM(L117:L120)</f>
        <v>0</v>
      </c>
    </row>
    <row r="122" spans="1:12">
      <c r="A122" s="53"/>
      <c r="B122" s="48"/>
      <c r="C122" s="48"/>
      <c r="D122" s="48"/>
      <c r="E122" s="49"/>
      <c r="F122" s="48"/>
      <c r="G122" s="50"/>
      <c r="H122" s="51"/>
      <c r="I122" s="52"/>
      <c r="J122" s="9"/>
      <c r="K122" s="135"/>
      <c r="L122" s="137"/>
    </row>
    <row r="123" spans="1:12">
      <c r="A123" s="53"/>
      <c r="B123" s="195">
        <v>13</v>
      </c>
      <c r="C123" s="196"/>
      <c r="D123" s="196"/>
      <c r="E123" s="201" t="s">
        <v>52</v>
      </c>
      <c r="F123" s="202"/>
      <c r="G123" s="202"/>
      <c r="H123" s="202"/>
      <c r="I123" s="202"/>
      <c r="J123" s="203"/>
      <c r="K123" s="98" t="s">
        <v>62</v>
      </c>
      <c r="L123" s="98" t="s">
        <v>61</v>
      </c>
    </row>
    <row r="124" spans="1:12" ht="31.5" customHeight="1" outlineLevel="1">
      <c r="A124" s="53"/>
      <c r="B124" s="38">
        <v>13.1</v>
      </c>
      <c r="C124" s="93">
        <v>83463</v>
      </c>
      <c r="D124" s="38" t="s">
        <v>8</v>
      </c>
      <c r="E124" s="94" t="s">
        <v>102</v>
      </c>
      <c r="F124" s="93" t="s">
        <v>98</v>
      </c>
      <c r="G124" s="90">
        <v>1</v>
      </c>
      <c r="H124" s="90">
        <v>55.09</v>
      </c>
      <c r="I124" s="57"/>
      <c r="J124" s="130">
        <f t="shared" ref="J124:J145" si="21">G124*I124</f>
        <v>0</v>
      </c>
      <c r="K124" s="147">
        <v>0</v>
      </c>
      <c r="L124" s="90">
        <f t="shared" ref="L124:L145" si="22">K124*J124</f>
        <v>0</v>
      </c>
    </row>
    <row r="125" spans="1:12" ht="18.75" customHeight="1" outlineLevel="1">
      <c r="A125" s="53"/>
      <c r="B125" s="38">
        <v>13.2</v>
      </c>
      <c r="C125" s="93">
        <v>91940</v>
      </c>
      <c r="D125" s="38" t="s">
        <v>8</v>
      </c>
      <c r="E125" s="94" t="s">
        <v>103</v>
      </c>
      <c r="F125" s="93" t="s">
        <v>98</v>
      </c>
      <c r="G125" s="90">
        <v>23</v>
      </c>
      <c r="H125" s="90">
        <v>7.23</v>
      </c>
      <c r="I125" s="57"/>
      <c r="J125" s="130">
        <f t="shared" si="21"/>
        <v>0</v>
      </c>
      <c r="K125" s="147">
        <v>0</v>
      </c>
      <c r="L125" s="90">
        <f t="shared" si="22"/>
        <v>0</v>
      </c>
    </row>
    <row r="126" spans="1:12" ht="18.75" customHeight="1" outlineLevel="1">
      <c r="A126" s="53"/>
      <c r="B126" s="38">
        <v>13.3</v>
      </c>
      <c r="C126" s="93">
        <v>91844</v>
      </c>
      <c r="D126" s="38" t="s">
        <v>8</v>
      </c>
      <c r="E126" s="94" t="s">
        <v>104</v>
      </c>
      <c r="F126" s="93" t="s">
        <v>29</v>
      </c>
      <c r="G126" s="90">
        <v>100</v>
      </c>
      <c r="H126" s="90"/>
      <c r="I126" s="57"/>
      <c r="J126" s="130">
        <f t="shared" si="21"/>
        <v>0</v>
      </c>
      <c r="K126" s="147">
        <v>0</v>
      </c>
      <c r="L126" s="90">
        <f t="shared" si="22"/>
        <v>0</v>
      </c>
    </row>
    <row r="127" spans="1:12" ht="18.75" customHeight="1" outlineLevel="1">
      <c r="A127" s="53"/>
      <c r="B127" s="38">
        <v>13.4</v>
      </c>
      <c r="C127" s="93">
        <v>91927</v>
      </c>
      <c r="D127" s="38" t="s">
        <v>8</v>
      </c>
      <c r="E127" s="94" t="s">
        <v>105</v>
      </c>
      <c r="F127" s="93" t="s">
        <v>29</v>
      </c>
      <c r="G127" s="90">
        <v>300</v>
      </c>
      <c r="H127" s="90"/>
      <c r="I127" s="57"/>
      <c r="J127" s="130">
        <f t="shared" si="21"/>
        <v>0</v>
      </c>
      <c r="K127" s="147">
        <v>0</v>
      </c>
      <c r="L127" s="90">
        <f t="shared" si="22"/>
        <v>0</v>
      </c>
    </row>
    <row r="128" spans="1:12" ht="18.75" customHeight="1" outlineLevel="1">
      <c r="A128" s="53"/>
      <c r="B128" s="38">
        <v>13.5</v>
      </c>
      <c r="C128" s="93">
        <v>91929</v>
      </c>
      <c r="D128" s="38" t="s">
        <v>8</v>
      </c>
      <c r="E128" s="94" t="s">
        <v>106</v>
      </c>
      <c r="F128" s="93" t="s">
        <v>29</v>
      </c>
      <c r="G128" s="90">
        <v>200</v>
      </c>
      <c r="H128" s="90"/>
      <c r="I128" s="57"/>
      <c r="J128" s="130">
        <f t="shared" si="21"/>
        <v>0</v>
      </c>
      <c r="K128" s="147">
        <v>0</v>
      </c>
      <c r="L128" s="90">
        <f t="shared" si="22"/>
        <v>0</v>
      </c>
    </row>
    <row r="129" spans="1:12" ht="18.75" customHeight="1" outlineLevel="1">
      <c r="A129" s="53"/>
      <c r="B129" s="38">
        <v>13.6</v>
      </c>
      <c r="C129" s="93">
        <v>91931</v>
      </c>
      <c r="D129" s="38" t="s">
        <v>8</v>
      </c>
      <c r="E129" s="94" t="s">
        <v>107</v>
      </c>
      <c r="F129" s="93" t="s">
        <v>29</v>
      </c>
      <c r="G129" s="90">
        <v>200</v>
      </c>
      <c r="H129" s="90"/>
      <c r="I129" s="57"/>
      <c r="J129" s="130">
        <f t="shared" si="21"/>
        <v>0</v>
      </c>
      <c r="K129" s="147">
        <v>0</v>
      </c>
      <c r="L129" s="90">
        <f t="shared" si="22"/>
        <v>0</v>
      </c>
    </row>
    <row r="130" spans="1:12" ht="18.75" customHeight="1" outlineLevel="1">
      <c r="A130" s="53"/>
      <c r="B130" s="38">
        <v>13.7</v>
      </c>
      <c r="C130" s="93">
        <v>91933</v>
      </c>
      <c r="D130" s="38" t="s">
        <v>8</v>
      </c>
      <c r="E130" s="94" t="s">
        <v>108</v>
      </c>
      <c r="F130" s="93" t="s">
        <v>29</v>
      </c>
      <c r="G130" s="90">
        <v>50</v>
      </c>
      <c r="H130" s="90"/>
      <c r="I130" s="57"/>
      <c r="J130" s="130">
        <f t="shared" si="21"/>
        <v>0</v>
      </c>
      <c r="K130" s="147">
        <v>0</v>
      </c>
      <c r="L130" s="90">
        <f t="shared" si="22"/>
        <v>0</v>
      </c>
    </row>
    <row r="131" spans="1:12" ht="18.75" customHeight="1" outlineLevel="1">
      <c r="A131" s="53"/>
      <c r="B131" s="38">
        <v>13.8</v>
      </c>
      <c r="C131" s="93">
        <v>20111</v>
      </c>
      <c r="D131" s="38" t="s">
        <v>8</v>
      </c>
      <c r="E131" s="94" t="s">
        <v>118</v>
      </c>
      <c r="F131" s="93" t="s">
        <v>98</v>
      </c>
      <c r="G131" s="90">
        <v>1</v>
      </c>
      <c r="H131" s="90"/>
      <c r="I131" s="57"/>
      <c r="J131" s="130">
        <f t="shared" si="21"/>
        <v>0</v>
      </c>
      <c r="K131" s="147">
        <v>0</v>
      </c>
      <c r="L131" s="90">
        <f t="shared" si="22"/>
        <v>0</v>
      </c>
    </row>
    <row r="132" spans="1:12" ht="18.75" customHeight="1" outlineLevel="1">
      <c r="A132" s="53"/>
      <c r="B132" s="38">
        <v>13.9</v>
      </c>
      <c r="C132" s="93">
        <v>93654</v>
      </c>
      <c r="D132" s="38" t="s">
        <v>8</v>
      </c>
      <c r="E132" s="94" t="s">
        <v>109</v>
      </c>
      <c r="F132" s="93" t="s">
        <v>98</v>
      </c>
      <c r="G132" s="90">
        <v>1</v>
      </c>
      <c r="H132" s="90"/>
      <c r="I132" s="57"/>
      <c r="J132" s="130">
        <f t="shared" si="21"/>
        <v>0</v>
      </c>
      <c r="K132" s="147">
        <v>0</v>
      </c>
      <c r="L132" s="90">
        <f t="shared" si="22"/>
        <v>0</v>
      </c>
    </row>
    <row r="133" spans="1:12" ht="18.75" customHeight="1" outlineLevel="1">
      <c r="A133" s="53"/>
      <c r="B133" s="146">
        <v>13.1</v>
      </c>
      <c r="C133" s="93">
        <v>93655</v>
      </c>
      <c r="D133" s="38" t="s">
        <v>8</v>
      </c>
      <c r="E133" s="94" t="s">
        <v>110</v>
      </c>
      <c r="F133" s="93" t="s">
        <v>98</v>
      </c>
      <c r="G133" s="90">
        <v>5</v>
      </c>
      <c r="H133" s="90"/>
      <c r="I133" s="57"/>
      <c r="J133" s="130">
        <f t="shared" si="21"/>
        <v>0</v>
      </c>
      <c r="K133" s="147">
        <v>0</v>
      </c>
      <c r="L133" s="90">
        <f t="shared" si="22"/>
        <v>0</v>
      </c>
    </row>
    <row r="134" spans="1:12" ht="18.75" customHeight="1" outlineLevel="1">
      <c r="A134" s="53"/>
      <c r="B134" s="146">
        <v>13.11</v>
      </c>
      <c r="C134" s="93">
        <v>93657</v>
      </c>
      <c r="D134" s="38" t="s">
        <v>8</v>
      </c>
      <c r="E134" s="94" t="s">
        <v>114</v>
      </c>
      <c r="F134" s="93" t="s">
        <v>98</v>
      </c>
      <c r="G134" s="90">
        <v>1</v>
      </c>
      <c r="H134" s="90"/>
      <c r="I134" s="57"/>
      <c r="J134" s="130">
        <f t="shared" si="21"/>
        <v>0</v>
      </c>
      <c r="K134" s="147">
        <v>0</v>
      </c>
      <c r="L134" s="90">
        <f t="shared" si="22"/>
        <v>0</v>
      </c>
    </row>
    <row r="135" spans="1:12" ht="18.75" customHeight="1" outlineLevel="1">
      <c r="A135" s="53"/>
      <c r="B135" s="146">
        <v>13.12</v>
      </c>
      <c r="C135" s="93">
        <v>72344</v>
      </c>
      <c r="D135" s="38" t="s">
        <v>8</v>
      </c>
      <c r="E135" s="94" t="s">
        <v>175</v>
      </c>
      <c r="F135" s="93" t="s">
        <v>98</v>
      </c>
      <c r="G135" s="90">
        <v>1</v>
      </c>
      <c r="H135" s="90"/>
      <c r="I135" s="57"/>
      <c r="J135" s="130">
        <f t="shared" si="21"/>
        <v>0</v>
      </c>
      <c r="K135" s="147">
        <v>0</v>
      </c>
      <c r="L135" s="90">
        <f t="shared" si="22"/>
        <v>0</v>
      </c>
    </row>
    <row r="136" spans="1:12" ht="18.75" customHeight="1" outlineLevel="1">
      <c r="A136" s="53"/>
      <c r="B136" s="146">
        <v>13.13</v>
      </c>
      <c r="C136" s="93">
        <v>39445</v>
      </c>
      <c r="D136" s="38" t="s">
        <v>8</v>
      </c>
      <c r="E136" s="94" t="s">
        <v>111</v>
      </c>
      <c r="F136" s="93" t="s">
        <v>98</v>
      </c>
      <c r="G136" s="90">
        <v>5</v>
      </c>
      <c r="H136" s="90"/>
      <c r="I136" s="57"/>
      <c r="J136" s="130">
        <f t="shared" si="21"/>
        <v>0</v>
      </c>
      <c r="K136" s="147">
        <v>0</v>
      </c>
      <c r="L136" s="90">
        <f t="shared" si="22"/>
        <v>0</v>
      </c>
    </row>
    <row r="137" spans="1:12" ht="18.75" customHeight="1" outlineLevel="1">
      <c r="A137" s="53"/>
      <c r="B137" s="146">
        <v>13.14</v>
      </c>
      <c r="C137" s="93">
        <v>39446</v>
      </c>
      <c r="D137" s="38" t="s">
        <v>8</v>
      </c>
      <c r="E137" s="94" t="s">
        <v>115</v>
      </c>
      <c r="F137" s="93" t="s">
        <v>98</v>
      </c>
      <c r="G137" s="90">
        <v>1</v>
      </c>
      <c r="H137" s="90"/>
      <c r="I137" s="57"/>
      <c r="J137" s="130">
        <f t="shared" si="21"/>
        <v>0</v>
      </c>
      <c r="K137" s="147">
        <v>0</v>
      </c>
      <c r="L137" s="90">
        <f t="shared" si="22"/>
        <v>0</v>
      </c>
    </row>
    <row r="138" spans="1:12" ht="18.75" customHeight="1" outlineLevel="1">
      <c r="A138" s="53"/>
      <c r="B138" s="146">
        <v>13.15</v>
      </c>
      <c r="C138" s="93">
        <v>39471</v>
      </c>
      <c r="D138" s="38" t="s">
        <v>8</v>
      </c>
      <c r="E138" s="94" t="s">
        <v>176</v>
      </c>
      <c r="F138" s="93" t="s">
        <v>98</v>
      </c>
      <c r="G138" s="90">
        <v>1</v>
      </c>
      <c r="H138" s="90"/>
      <c r="I138" s="57"/>
      <c r="J138" s="130">
        <f t="shared" si="21"/>
        <v>0</v>
      </c>
      <c r="K138" s="147">
        <v>0</v>
      </c>
      <c r="L138" s="90">
        <f t="shared" si="22"/>
        <v>0</v>
      </c>
    </row>
    <row r="139" spans="1:12" ht="18.75" customHeight="1" outlineLevel="1">
      <c r="A139" s="53"/>
      <c r="B139" s="146">
        <v>13.16</v>
      </c>
      <c r="C139" s="93">
        <v>91953</v>
      </c>
      <c r="D139" s="38" t="s">
        <v>8</v>
      </c>
      <c r="E139" s="94" t="s">
        <v>112</v>
      </c>
      <c r="F139" s="93" t="s">
        <v>98</v>
      </c>
      <c r="G139" s="90">
        <v>3</v>
      </c>
      <c r="H139" s="90"/>
      <c r="I139" s="57"/>
      <c r="J139" s="130">
        <f t="shared" si="21"/>
        <v>0</v>
      </c>
      <c r="K139" s="147">
        <v>0</v>
      </c>
      <c r="L139" s="90">
        <f t="shared" si="22"/>
        <v>0</v>
      </c>
    </row>
    <row r="140" spans="1:12" ht="18.75" customHeight="1" outlineLevel="1">
      <c r="A140" s="53"/>
      <c r="B140" s="146">
        <v>13.17</v>
      </c>
      <c r="C140" s="93">
        <v>91967</v>
      </c>
      <c r="D140" s="38" t="s">
        <v>8</v>
      </c>
      <c r="E140" s="94" t="s">
        <v>113</v>
      </c>
      <c r="F140" s="93" t="s">
        <v>98</v>
      </c>
      <c r="G140" s="90">
        <v>2</v>
      </c>
      <c r="H140" s="90"/>
      <c r="I140" s="57"/>
      <c r="J140" s="130">
        <f t="shared" si="21"/>
        <v>0</v>
      </c>
      <c r="K140" s="147">
        <v>0</v>
      </c>
      <c r="L140" s="90">
        <f t="shared" si="22"/>
        <v>0</v>
      </c>
    </row>
    <row r="141" spans="1:12" ht="18.75" customHeight="1" outlineLevel="1">
      <c r="A141" s="53"/>
      <c r="B141" s="146">
        <v>13.18</v>
      </c>
      <c r="C141" s="93">
        <v>92023</v>
      </c>
      <c r="D141" s="38" t="s">
        <v>8</v>
      </c>
      <c r="E141" s="94" t="s">
        <v>119</v>
      </c>
      <c r="F141" s="93" t="s">
        <v>98</v>
      </c>
      <c r="G141" s="90">
        <v>2</v>
      </c>
      <c r="H141" s="90"/>
      <c r="I141" s="57"/>
      <c r="J141" s="130">
        <f t="shared" si="21"/>
        <v>0</v>
      </c>
      <c r="K141" s="147">
        <v>0</v>
      </c>
      <c r="L141" s="90">
        <f t="shared" si="22"/>
        <v>0</v>
      </c>
    </row>
    <row r="142" spans="1:12" ht="16.5" customHeight="1">
      <c r="A142" s="35"/>
      <c r="B142" s="146">
        <v>13.19</v>
      </c>
      <c r="C142" s="93">
        <v>91997</v>
      </c>
      <c r="D142" s="38" t="s">
        <v>8</v>
      </c>
      <c r="E142" s="94" t="s">
        <v>116</v>
      </c>
      <c r="F142" s="93" t="s">
        <v>98</v>
      </c>
      <c r="G142" s="90">
        <v>18</v>
      </c>
      <c r="H142" s="90">
        <v>13.92</v>
      </c>
      <c r="I142" s="57"/>
      <c r="J142" s="130">
        <f t="shared" si="21"/>
        <v>0</v>
      </c>
      <c r="K142" s="147">
        <v>0</v>
      </c>
      <c r="L142" s="90">
        <f t="shared" si="22"/>
        <v>0</v>
      </c>
    </row>
    <row r="143" spans="1:12" ht="18.75" customHeight="1">
      <c r="A143" s="35"/>
      <c r="B143" s="146">
        <v>13.2</v>
      </c>
      <c r="C143" s="93">
        <v>97593</v>
      </c>
      <c r="D143" s="38" t="s">
        <v>8</v>
      </c>
      <c r="E143" s="94" t="s">
        <v>122</v>
      </c>
      <c r="F143" s="93" t="s">
        <v>98</v>
      </c>
      <c r="G143" s="90">
        <v>3</v>
      </c>
      <c r="H143" s="90">
        <v>13.76</v>
      </c>
      <c r="I143" s="57"/>
      <c r="J143" s="130">
        <f t="shared" si="21"/>
        <v>0</v>
      </c>
      <c r="K143" s="147">
        <v>0</v>
      </c>
      <c r="L143" s="90">
        <f t="shared" si="22"/>
        <v>0</v>
      </c>
    </row>
    <row r="144" spans="1:12" ht="27" customHeight="1" outlineLevel="1">
      <c r="A144" s="35"/>
      <c r="B144" s="146">
        <v>13.21</v>
      </c>
      <c r="C144" s="93">
        <v>38784</v>
      </c>
      <c r="D144" s="38" t="s">
        <v>8</v>
      </c>
      <c r="E144" s="94" t="s">
        <v>117</v>
      </c>
      <c r="F144" s="93" t="s">
        <v>98</v>
      </c>
      <c r="G144" s="90">
        <v>7</v>
      </c>
      <c r="H144" s="90">
        <v>53.8</v>
      </c>
      <c r="I144" s="57"/>
      <c r="J144" s="130">
        <f t="shared" si="21"/>
        <v>0</v>
      </c>
      <c r="K144" s="147">
        <v>0</v>
      </c>
      <c r="L144" s="90">
        <f t="shared" si="22"/>
        <v>0</v>
      </c>
    </row>
    <row r="145" spans="1:12" ht="18.75" customHeight="1" outlineLevel="1">
      <c r="A145" s="35"/>
      <c r="B145" s="146">
        <v>13.22</v>
      </c>
      <c r="C145" s="93">
        <v>39387</v>
      </c>
      <c r="D145" s="38" t="s">
        <v>8</v>
      </c>
      <c r="E145" s="94" t="s">
        <v>123</v>
      </c>
      <c r="F145" s="93" t="s">
        <v>98</v>
      </c>
      <c r="G145" s="90">
        <v>14</v>
      </c>
      <c r="H145" s="90">
        <v>10.6</v>
      </c>
      <c r="I145" s="57"/>
      <c r="J145" s="130">
        <f t="shared" si="21"/>
        <v>0</v>
      </c>
      <c r="K145" s="147">
        <v>0</v>
      </c>
      <c r="L145" s="90">
        <f t="shared" si="22"/>
        <v>0</v>
      </c>
    </row>
    <row r="146" spans="1:12" ht="21.75" customHeight="1" outlineLevel="1">
      <c r="A146" s="35"/>
      <c r="B146" s="254" t="s">
        <v>9</v>
      </c>
      <c r="C146" s="254"/>
      <c r="D146" s="254"/>
      <c r="E146" s="254"/>
      <c r="F146" s="254"/>
      <c r="G146" s="254"/>
      <c r="H146" s="254"/>
      <c r="I146" s="254"/>
      <c r="J146" s="131">
        <f>SUM(J124:J145)</f>
        <v>0</v>
      </c>
      <c r="K146" s="114" t="e">
        <f>L146/J146</f>
        <v>#DIV/0!</v>
      </c>
      <c r="L146" s="112">
        <f>SUM(L124:L145)</f>
        <v>0</v>
      </c>
    </row>
    <row r="147" spans="1:12" ht="16.5" customHeight="1" outlineLevel="1">
      <c r="A147" s="35"/>
      <c r="B147" s="85"/>
      <c r="C147" s="85"/>
      <c r="D147" s="85"/>
      <c r="E147" s="85"/>
      <c r="F147" s="85"/>
      <c r="G147" s="85"/>
      <c r="H147" s="85"/>
      <c r="I147" s="85"/>
      <c r="J147" s="86"/>
      <c r="K147" s="135"/>
      <c r="L147" s="135"/>
    </row>
    <row r="148" spans="1:12" ht="19.5" customHeight="1" outlineLevel="1">
      <c r="A148" s="35"/>
      <c r="B148" s="195">
        <v>14</v>
      </c>
      <c r="C148" s="196"/>
      <c r="D148" s="196"/>
      <c r="E148" s="201" t="s">
        <v>88</v>
      </c>
      <c r="F148" s="202"/>
      <c r="G148" s="202"/>
      <c r="H148" s="202"/>
      <c r="I148" s="202"/>
      <c r="J148" s="203"/>
      <c r="K148" s="98" t="s">
        <v>62</v>
      </c>
      <c r="L148" s="98" t="s">
        <v>61</v>
      </c>
    </row>
    <row r="149" spans="1:12" ht="29.25" customHeight="1" outlineLevel="1">
      <c r="A149" s="35"/>
      <c r="B149" s="38" t="s">
        <v>51</v>
      </c>
      <c r="C149" s="93">
        <v>99808</v>
      </c>
      <c r="D149" s="38" t="s">
        <v>8</v>
      </c>
      <c r="E149" s="94" t="s">
        <v>100</v>
      </c>
      <c r="F149" s="93" t="s">
        <v>141</v>
      </c>
      <c r="G149" s="90">
        <v>445</v>
      </c>
      <c r="H149" s="62"/>
      <c r="I149" s="57"/>
      <c r="J149" s="130">
        <f t="shared" ref="J149" si="23">G149*I149</f>
        <v>0</v>
      </c>
      <c r="K149" s="147">
        <v>0</v>
      </c>
      <c r="L149" s="90">
        <f t="shared" ref="L149" si="24">K149*J149</f>
        <v>0</v>
      </c>
    </row>
    <row r="150" spans="1:12" ht="22.5" customHeight="1" outlineLevel="1">
      <c r="A150" s="35"/>
      <c r="B150" s="198" t="s">
        <v>9</v>
      </c>
      <c r="C150" s="199"/>
      <c r="D150" s="199"/>
      <c r="E150" s="199"/>
      <c r="F150" s="199"/>
      <c r="G150" s="199"/>
      <c r="H150" s="199"/>
      <c r="I150" s="200"/>
      <c r="J150" s="131">
        <f>SUM(J149:J149)</f>
        <v>0</v>
      </c>
      <c r="K150" s="114" t="e">
        <f>L150/J150</f>
        <v>#DIV/0!</v>
      </c>
      <c r="L150" s="113">
        <f>L149</f>
        <v>0</v>
      </c>
    </row>
    <row r="151" spans="1:12" ht="19.5" customHeight="1" outlineLevel="1">
      <c r="A151" s="35"/>
      <c r="B151" s="48"/>
      <c r="C151" s="48"/>
      <c r="D151" s="48"/>
      <c r="E151" s="49"/>
      <c r="F151" s="48"/>
      <c r="G151" s="50"/>
      <c r="H151" s="51"/>
      <c r="I151" s="52"/>
      <c r="K151" s="135"/>
      <c r="L151" s="135"/>
    </row>
    <row r="152" spans="1:12" ht="16.5" customHeight="1" outlineLevel="1">
      <c r="A152" s="35"/>
      <c r="B152" s="253" t="s">
        <v>63</v>
      </c>
      <c r="C152" s="253"/>
      <c r="D152" s="253"/>
      <c r="E152" s="253"/>
      <c r="F152" s="253"/>
      <c r="G152" s="253"/>
      <c r="H152" s="253"/>
      <c r="I152" s="253"/>
      <c r="J152" s="138">
        <f>J18+J59++J101+J114+J50+J38+J26+J146+J32+J121+J150+J72+J45+J87</f>
        <v>0</v>
      </c>
      <c r="K152" s="114" t="e">
        <f>L152/J152</f>
        <v>#DIV/0!</v>
      </c>
      <c r="L152" s="138">
        <f>L18+L59++L101+L114+L50+L38+L26+L146+L32+L121+L150+L72+L45+L87</f>
        <v>0</v>
      </c>
    </row>
    <row r="153" spans="1:12" ht="20.100000000000001" customHeight="1" outlineLevel="1">
      <c r="A153" s="35"/>
      <c r="D153" s="17"/>
      <c r="E153" s="18"/>
      <c r="F153" s="35"/>
      <c r="G153" s="24"/>
      <c r="H153" s="23"/>
      <c r="J153" s="13"/>
    </row>
    <row r="154" spans="1:12" ht="20.100000000000001" customHeight="1" outlineLevel="1">
      <c r="A154" s="35"/>
      <c r="B154" s="126" t="s">
        <v>182</v>
      </c>
      <c r="C154" s="117"/>
      <c r="D154" s="4"/>
      <c r="E154" s="18"/>
      <c r="F154" s="35"/>
      <c r="G154" s="24"/>
      <c r="H154" s="23"/>
      <c r="I154" s="16"/>
      <c r="K154" s="34"/>
    </row>
    <row r="155" spans="1:12" ht="20.100000000000001" customHeight="1" outlineLevel="1">
      <c r="A155" s="35"/>
      <c r="K155" s="34"/>
    </row>
    <row r="156" spans="1:12" ht="20.100000000000001" customHeight="1" outlineLevel="1">
      <c r="A156" s="77"/>
    </row>
    <row r="157" spans="1:12" ht="20.100000000000001" customHeight="1">
      <c r="B157" s="43" t="s">
        <v>68</v>
      </c>
      <c r="C157" s="41"/>
      <c r="F157" s="80" t="s">
        <v>58</v>
      </c>
      <c r="G157" s="11"/>
      <c r="H157" s="12"/>
      <c r="K157" s="34"/>
    </row>
    <row r="158" spans="1:12" ht="20.100000000000001" customHeight="1">
      <c r="A158" s="77"/>
      <c r="B158" s="43"/>
      <c r="C158" s="81" t="s">
        <v>183</v>
      </c>
      <c r="D158" s="82"/>
      <c r="E158" s="123"/>
      <c r="F158" s="41"/>
      <c r="G158" s="11"/>
      <c r="H158" s="82" t="s">
        <v>44</v>
      </c>
      <c r="I158" s="124" t="s">
        <v>67</v>
      </c>
      <c r="K158" s="34"/>
    </row>
    <row r="159" spans="1:12" ht="12" customHeight="1" outlineLevel="1">
      <c r="A159" s="77"/>
      <c r="G159" s="83"/>
      <c r="H159" s="83" t="s">
        <v>45</v>
      </c>
      <c r="I159" s="78"/>
      <c r="J159" s="78"/>
    </row>
    <row r="160" spans="1:12" ht="20.100000000000001" customHeight="1" outlineLevel="1">
      <c r="A160" s="77"/>
      <c r="H160" s="1"/>
      <c r="J160" s="34"/>
    </row>
    <row r="161" spans="1:12" ht="30" customHeight="1" outlineLevel="1">
      <c r="A161" s="77"/>
      <c r="G161" s="43"/>
      <c r="H161" s="118"/>
      <c r="I161" s="43"/>
      <c r="J161" s="43"/>
      <c r="K161" s="119"/>
    </row>
    <row r="162" spans="1:12" ht="20.100000000000001" customHeight="1" outlineLevel="1">
      <c r="A162" s="77"/>
      <c r="B162" s="80" t="s">
        <v>66</v>
      </c>
      <c r="F162" s="118"/>
      <c r="H162" s="118"/>
      <c r="I162" s="121"/>
      <c r="J162" s="122"/>
      <c r="K162" s="119"/>
    </row>
    <row r="163" spans="1:12" ht="20.100000000000001" customHeight="1" outlineLevel="1">
      <c r="A163" s="77"/>
      <c r="E163" s="125"/>
      <c r="F163" s="118"/>
      <c r="G163" s="120"/>
      <c r="H163" s="118"/>
      <c r="I163" s="121"/>
      <c r="J163" s="122"/>
      <c r="K163" s="119"/>
    </row>
    <row r="164" spans="1:12" ht="20.100000000000001" customHeight="1" outlineLevel="1">
      <c r="A164" s="35"/>
    </row>
    <row r="165" spans="1:12" ht="20.100000000000001" customHeight="1" outlineLevel="1">
      <c r="A165" s="35"/>
    </row>
    <row r="166" spans="1:12" ht="30" customHeight="1" outlineLevel="1">
      <c r="A166" s="35"/>
    </row>
    <row r="167" spans="1:12" ht="30" customHeight="1" outlineLevel="1">
      <c r="A167" s="35"/>
    </row>
    <row r="168" spans="1:12" s="34" customFormat="1" ht="20.100000000000001" customHeight="1" outlineLevel="1">
      <c r="A168" s="35"/>
      <c r="B168" s="11"/>
      <c r="C168" s="11"/>
      <c r="D168" s="11"/>
      <c r="E168" s="12"/>
      <c r="F168" s="10"/>
      <c r="G168" s="22"/>
      <c r="H168" s="21"/>
      <c r="I168" s="1"/>
      <c r="J168" s="1"/>
      <c r="K168" s="1"/>
      <c r="L168" s="1"/>
    </row>
    <row r="169" spans="1:12" s="34" customFormat="1" ht="20.100000000000001" customHeight="1" outlineLevel="1">
      <c r="A169" s="35"/>
      <c r="B169" s="11"/>
      <c r="C169" s="11"/>
      <c r="D169" s="11"/>
      <c r="E169" s="12"/>
      <c r="F169" s="10"/>
      <c r="G169" s="22"/>
      <c r="H169" s="21"/>
      <c r="I169" s="1"/>
      <c r="J169" s="1"/>
      <c r="K169" s="1"/>
      <c r="L169" s="1"/>
    </row>
    <row r="170" spans="1:12" s="34" customFormat="1" ht="20.100000000000001" customHeight="1" outlineLevel="1">
      <c r="A170" s="35"/>
      <c r="B170" s="11"/>
      <c r="C170" s="11"/>
      <c r="D170" s="11"/>
      <c r="E170" s="12"/>
      <c r="F170" s="10"/>
      <c r="G170" s="22"/>
      <c r="H170" s="21"/>
      <c r="I170" s="1"/>
      <c r="J170" s="1"/>
      <c r="K170" s="1"/>
    </row>
    <row r="171" spans="1:12" ht="20.100000000000001" customHeight="1" outlineLevel="1">
      <c r="A171" s="35"/>
      <c r="L171" s="34"/>
    </row>
    <row r="172" spans="1:12" ht="20.100000000000001" customHeight="1" outlineLevel="1">
      <c r="A172" s="35"/>
      <c r="L172" s="34"/>
    </row>
    <row r="173" spans="1:12" ht="30" customHeight="1" outlineLevel="1">
      <c r="A173" s="35"/>
    </row>
    <row r="174" spans="1:12" ht="20.100000000000001" customHeight="1" outlineLevel="1">
      <c r="A174" s="35"/>
    </row>
    <row r="175" spans="1:12" ht="20.100000000000001" customHeight="1" outlineLevel="1">
      <c r="A175" s="35"/>
    </row>
    <row r="176" spans="1:12" ht="30" customHeight="1" outlineLevel="1">
      <c r="A176" s="35"/>
    </row>
    <row r="177" spans="1:1" ht="20.100000000000001" customHeight="1" outlineLevel="1">
      <c r="A177" s="35"/>
    </row>
    <row r="178" spans="1:1" ht="20.100000000000001" customHeight="1" outlineLevel="1">
      <c r="A178" s="35"/>
    </row>
    <row r="179" spans="1:1" ht="20.100000000000001" customHeight="1" outlineLevel="1">
      <c r="A179" s="35"/>
    </row>
    <row r="180" spans="1:1" ht="20.100000000000001" customHeight="1">
      <c r="A180" s="35"/>
    </row>
    <row r="181" spans="1:1" ht="20.100000000000001" customHeight="1">
      <c r="A181" s="35"/>
    </row>
    <row r="182" spans="1:1" ht="20.100000000000001" customHeight="1" outlineLevel="1">
      <c r="A182" s="35"/>
    </row>
    <row r="183" spans="1:1" ht="20.100000000000001" customHeight="1" outlineLevel="1">
      <c r="A183" s="35"/>
    </row>
    <row r="184" spans="1:1" ht="20.100000000000001" customHeight="1" outlineLevel="1">
      <c r="A184" s="35"/>
    </row>
    <row r="185" spans="1:1" ht="20.100000000000001" customHeight="1" outlineLevel="1">
      <c r="A185" s="35"/>
    </row>
    <row r="186" spans="1:1" ht="20.100000000000001" customHeight="1" outlineLevel="1">
      <c r="A186" s="35"/>
    </row>
    <row r="187" spans="1:1" ht="20.100000000000001" customHeight="1" outlineLevel="1">
      <c r="A187" s="35"/>
    </row>
    <row r="188" spans="1:1" ht="20.100000000000001" customHeight="1" outlineLevel="1">
      <c r="A188" s="35"/>
    </row>
    <row r="189" spans="1:1" ht="20.100000000000001" customHeight="1" outlineLevel="1">
      <c r="A189" s="35"/>
    </row>
    <row r="190" spans="1:1" ht="20.100000000000001" customHeight="1" outlineLevel="1">
      <c r="A190" s="35"/>
    </row>
    <row r="191" spans="1:1" ht="20.100000000000001" customHeight="1" outlineLevel="1">
      <c r="A191" s="35"/>
    </row>
    <row r="192" spans="1:1" ht="20.100000000000001" customHeight="1" outlineLevel="1">
      <c r="A192" s="35"/>
    </row>
    <row r="193" spans="1:12" ht="20.100000000000001" customHeight="1" outlineLevel="1">
      <c r="A193" s="35"/>
    </row>
    <row r="194" spans="1:12" s="34" customFormat="1" ht="20.100000000000001" customHeight="1">
      <c r="A194" s="35"/>
      <c r="B194" s="11"/>
      <c r="C194" s="11"/>
      <c r="D194" s="11"/>
      <c r="E194" s="12"/>
      <c r="F194" s="10"/>
      <c r="G194" s="22"/>
      <c r="H194" s="21"/>
      <c r="I194" s="1"/>
      <c r="J194" s="1"/>
      <c r="K194" s="1"/>
      <c r="L194" s="1"/>
    </row>
    <row r="195" spans="1:12" ht="20.100000000000001" customHeight="1">
      <c r="A195" s="35"/>
    </row>
    <row r="196" spans="1:12" s="34" customFormat="1" ht="20.100000000000001" customHeight="1" outlineLevel="1">
      <c r="A196" s="35"/>
      <c r="B196" s="11"/>
      <c r="C196" s="11"/>
      <c r="D196" s="11"/>
      <c r="E196" s="12"/>
      <c r="F196" s="10"/>
      <c r="G196" s="22"/>
      <c r="H196" s="21"/>
      <c r="I196" s="1"/>
      <c r="J196" s="1"/>
      <c r="K196" s="1"/>
    </row>
    <row r="197" spans="1:12" s="34" customFormat="1" ht="20.100000000000001" customHeight="1" outlineLevel="1">
      <c r="A197" s="35"/>
      <c r="B197" s="11"/>
      <c r="C197" s="11"/>
      <c r="D197" s="11"/>
      <c r="E197" s="12"/>
      <c r="F197" s="10"/>
      <c r="G197" s="22"/>
      <c r="H197" s="21"/>
      <c r="I197" s="1"/>
      <c r="J197" s="1"/>
      <c r="K197" s="1"/>
      <c r="L197" s="1"/>
    </row>
    <row r="198" spans="1:12" s="34" customFormat="1" ht="20.100000000000001" customHeight="1" outlineLevel="1">
      <c r="A198" s="35"/>
      <c r="B198" s="11"/>
      <c r="C198" s="11"/>
      <c r="D198" s="11"/>
      <c r="E198" s="12"/>
      <c r="F198" s="10"/>
      <c r="G198" s="22"/>
      <c r="H198" s="21"/>
      <c r="I198" s="1"/>
      <c r="J198" s="1"/>
      <c r="K198" s="1"/>
    </row>
    <row r="199" spans="1:12" s="34" customFormat="1" ht="20.100000000000001" customHeight="1" outlineLevel="1">
      <c r="A199" s="35"/>
      <c r="B199" s="11"/>
      <c r="C199" s="11"/>
      <c r="D199" s="11"/>
      <c r="E199" s="12"/>
      <c r="F199" s="10"/>
      <c r="G199" s="22"/>
      <c r="H199" s="21"/>
      <c r="I199" s="1"/>
      <c r="J199" s="1"/>
      <c r="K199" s="1"/>
    </row>
    <row r="200" spans="1:12" s="34" customFormat="1" ht="20.100000000000001" customHeight="1" outlineLevel="1">
      <c r="A200" s="35"/>
      <c r="B200" s="11"/>
      <c r="C200" s="11"/>
      <c r="D200" s="11"/>
      <c r="E200" s="12"/>
      <c r="F200" s="10"/>
      <c r="G200" s="22"/>
      <c r="H200" s="21"/>
      <c r="I200" s="1"/>
      <c r="J200" s="1"/>
      <c r="K200" s="1"/>
    </row>
    <row r="201" spans="1:12" s="34" customFormat="1" ht="20.100000000000001" customHeight="1" outlineLevel="1">
      <c r="A201" s="35"/>
      <c r="B201" s="11"/>
      <c r="C201" s="11"/>
      <c r="D201" s="11"/>
      <c r="E201" s="12"/>
      <c r="F201" s="10"/>
      <c r="G201" s="22"/>
      <c r="H201" s="21"/>
      <c r="I201" s="1"/>
      <c r="J201" s="1"/>
      <c r="K201" s="1"/>
    </row>
    <row r="202" spans="1:12" s="34" customFormat="1" ht="20.100000000000001" customHeight="1" outlineLevel="1">
      <c r="A202" s="35"/>
      <c r="B202" s="11"/>
      <c r="C202" s="11"/>
      <c r="D202" s="11"/>
      <c r="E202" s="12"/>
      <c r="F202" s="10"/>
      <c r="G202" s="22"/>
      <c r="H202" s="21"/>
      <c r="I202" s="1"/>
      <c r="J202" s="1"/>
      <c r="K202" s="1"/>
    </row>
    <row r="203" spans="1:12" s="34" customFormat="1" ht="30" customHeight="1" outlineLevel="1">
      <c r="A203" s="35"/>
      <c r="B203" s="11"/>
      <c r="C203" s="11"/>
      <c r="D203" s="11"/>
      <c r="E203" s="12"/>
      <c r="F203" s="10"/>
      <c r="G203" s="22"/>
      <c r="H203" s="21"/>
      <c r="I203" s="1"/>
      <c r="J203" s="1"/>
      <c r="K203" s="1"/>
    </row>
    <row r="204" spans="1:12" s="34" customFormat="1" ht="30" customHeight="1" outlineLevel="1">
      <c r="A204" s="35"/>
      <c r="B204" s="11"/>
      <c r="C204" s="11"/>
      <c r="D204" s="11"/>
      <c r="E204" s="12"/>
      <c r="F204" s="10"/>
      <c r="G204" s="22"/>
      <c r="H204" s="21"/>
      <c r="I204" s="1"/>
      <c r="J204" s="1"/>
      <c r="K204" s="1"/>
    </row>
    <row r="205" spans="1:12" s="34" customFormat="1" ht="30" customHeight="1" outlineLevel="1">
      <c r="A205" s="35"/>
      <c r="B205" s="11"/>
      <c r="C205" s="11"/>
      <c r="D205" s="11"/>
      <c r="E205" s="12"/>
      <c r="F205" s="10"/>
      <c r="G205" s="22"/>
      <c r="H205" s="21"/>
      <c r="I205" s="1"/>
      <c r="J205" s="1"/>
      <c r="K205" s="1"/>
    </row>
    <row r="206" spans="1:12" s="34" customFormat="1" ht="30" customHeight="1" outlineLevel="1">
      <c r="A206" s="35"/>
      <c r="B206" s="11"/>
      <c r="C206" s="11"/>
      <c r="D206" s="11"/>
      <c r="E206" s="12"/>
      <c r="F206" s="10"/>
      <c r="G206" s="22"/>
      <c r="H206" s="21"/>
      <c r="I206" s="1"/>
      <c r="J206" s="1"/>
      <c r="K206" s="1"/>
    </row>
    <row r="207" spans="1:12" s="34" customFormat="1" ht="30" customHeight="1" outlineLevel="1">
      <c r="A207" s="35"/>
      <c r="B207" s="11"/>
      <c r="C207" s="11"/>
      <c r="D207" s="11"/>
      <c r="E207" s="12"/>
      <c r="F207" s="10"/>
      <c r="G207" s="22"/>
      <c r="H207" s="21"/>
      <c r="I207" s="1"/>
      <c r="J207" s="1"/>
      <c r="K207" s="1"/>
    </row>
    <row r="208" spans="1:12" s="34" customFormat="1" ht="30" customHeight="1" outlineLevel="1">
      <c r="A208" s="35"/>
      <c r="B208" s="11"/>
      <c r="C208" s="11"/>
      <c r="D208" s="11"/>
      <c r="E208" s="12"/>
      <c r="F208" s="10"/>
      <c r="G208" s="22"/>
      <c r="H208" s="21"/>
      <c r="I208" s="1"/>
      <c r="J208" s="1"/>
      <c r="K208" s="1"/>
    </row>
    <row r="209" spans="1:11" s="34" customFormat="1" ht="30" customHeight="1" outlineLevel="1">
      <c r="A209" s="35"/>
      <c r="B209" s="11"/>
      <c r="C209" s="11"/>
      <c r="D209" s="11"/>
      <c r="E209" s="12"/>
      <c r="F209" s="10"/>
      <c r="G209" s="22"/>
      <c r="H209" s="21"/>
      <c r="I209" s="1"/>
      <c r="J209" s="1"/>
      <c r="K209" s="1"/>
    </row>
    <row r="210" spans="1:11" s="34" customFormat="1" ht="30" customHeight="1" outlineLevel="1">
      <c r="A210" s="35"/>
      <c r="B210" s="11"/>
      <c r="C210" s="11"/>
      <c r="D210" s="11"/>
      <c r="E210" s="12"/>
      <c r="F210" s="10"/>
      <c r="G210" s="22"/>
      <c r="H210" s="21"/>
      <c r="I210" s="1"/>
      <c r="J210" s="1"/>
      <c r="K210" s="1"/>
    </row>
    <row r="211" spans="1:11" s="34" customFormat="1" ht="30" customHeight="1" outlineLevel="1">
      <c r="A211" s="35"/>
      <c r="B211" s="11"/>
      <c r="C211" s="11"/>
      <c r="D211" s="11"/>
      <c r="E211" s="12"/>
      <c r="F211" s="10"/>
      <c r="G211" s="22"/>
      <c r="H211" s="21"/>
      <c r="I211" s="1"/>
      <c r="J211" s="1"/>
      <c r="K211" s="1"/>
    </row>
    <row r="212" spans="1:11" s="34" customFormat="1" ht="30" customHeight="1" outlineLevel="1">
      <c r="A212" s="35"/>
      <c r="B212" s="11"/>
      <c r="C212" s="11"/>
      <c r="D212" s="11"/>
      <c r="E212" s="12"/>
      <c r="F212" s="10"/>
      <c r="G212" s="22"/>
      <c r="H212" s="21"/>
      <c r="I212" s="1"/>
      <c r="J212" s="1"/>
      <c r="K212" s="1"/>
    </row>
    <row r="213" spans="1:11" s="34" customFormat="1" ht="30" customHeight="1" outlineLevel="1">
      <c r="A213" s="35"/>
      <c r="B213" s="11"/>
      <c r="C213" s="11"/>
      <c r="D213" s="11"/>
      <c r="E213" s="12"/>
      <c r="F213" s="10"/>
      <c r="G213" s="22"/>
      <c r="H213" s="21"/>
      <c r="I213" s="1"/>
      <c r="J213" s="1"/>
      <c r="K213" s="1"/>
    </row>
    <row r="214" spans="1:11" s="34" customFormat="1" ht="30" customHeight="1" outlineLevel="1">
      <c r="A214" s="35"/>
      <c r="B214" s="11"/>
      <c r="C214" s="11"/>
      <c r="D214" s="11"/>
      <c r="E214" s="12"/>
      <c r="F214" s="10"/>
      <c r="G214" s="22"/>
      <c r="H214" s="21"/>
      <c r="I214" s="1"/>
      <c r="J214" s="1"/>
      <c r="K214" s="1"/>
    </row>
    <row r="215" spans="1:11" s="34" customFormat="1" ht="20.100000000000001" customHeight="1" outlineLevel="1">
      <c r="A215" s="35"/>
      <c r="B215" s="11"/>
      <c r="C215" s="11"/>
      <c r="D215" s="11"/>
      <c r="E215" s="12"/>
      <c r="F215" s="10"/>
      <c r="G215" s="22"/>
      <c r="H215" s="21"/>
      <c r="I215" s="1"/>
      <c r="J215" s="1"/>
      <c r="K215" s="1"/>
    </row>
    <row r="216" spans="1:11" s="34" customFormat="1" ht="20.100000000000001" customHeight="1" outlineLevel="1">
      <c r="A216" s="35"/>
      <c r="B216" s="11"/>
      <c r="C216" s="11"/>
      <c r="D216" s="11"/>
      <c r="E216" s="12"/>
      <c r="F216" s="10"/>
      <c r="G216" s="22"/>
      <c r="H216" s="21"/>
      <c r="I216" s="1"/>
      <c r="J216" s="1"/>
      <c r="K216" s="1"/>
    </row>
    <row r="217" spans="1:11" s="34" customFormat="1" ht="20.100000000000001" customHeight="1" outlineLevel="1">
      <c r="A217" s="35"/>
      <c r="B217" s="11"/>
      <c r="C217" s="11"/>
      <c r="D217" s="11"/>
      <c r="E217" s="12"/>
      <c r="F217" s="10"/>
      <c r="G217" s="22"/>
      <c r="H217" s="21"/>
      <c r="I217" s="1"/>
      <c r="J217" s="1"/>
      <c r="K217" s="1"/>
    </row>
    <row r="218" spans="1:11" s="34" customFormat="1" ht="20.100000000000001" customHeight="1" outlineLevel="1">
      <c r="A218" s="35"/>
      <c r="B218" s="11"/>
      <c r="C218" s="11"/>
      <c r="D218" s="11"/>
      <c r="E218" s="12"/>
      <c r="F218" s="10"/>
      <c r="G218" s="22"/>
      <c r="H218" s="21"/>
      <c r="I218" s="1"/>
      <c r="J218" s="1"/>
      <c r="K218" s="1"/>
    </row>
    <row r="219" spans="1:11" s="34" customFormat="1" ht="20.100000000000001" customHeight="1" outlineLevel="1">
      <c r="A219" s="35"/>
      <c r="B219" s="11"/>
      <c r="C219" s="11"/>
      <c r="D219" s="11"/>
      <c r="E219" s="12"/>
      <c r="F219" s="10"/>
      <c r="G219" s="22"/>
      <c r="H219" s="21"/>
      <c r="I219" s="1"/>
      <c r="J219" s="1"/>
      <c r="K219" s="1"/>
    </row>
    <row r="220" spans="1:11" s="34" customFormat="1" ht="20.100000000000001" customHeight="1" outlineLevel="1">
      <c r="A220" s="35"/>
      <c r="B220" s="11"/>
      <c r="C220" s="11"/>
      <c r="D220" s="11"/>
      <c r="E220" s="12"/>
      <c r="F220" s="10"/>
      <c r="G220" s="22"/>
      <c r="H220" s="21"/>
      <c r="I220" s="1"/>
      <c r="J220" s="1"/>
      <c r="K220" s="1"/>
    </row>
    <row r="221" spans="1:11" s="34" customFormat="1" ht="20.100000000000001" customHeight="1" outlineLevel="1">
      <c r="A221" s="35"/>
      <c r="B221" s="11"/>
      <c r="C221" s="11"/>
      <c r="D221" s="11"/>
      <c r="E221" s="12"/>
      <c r="F221" s="10"/>
      <c r="G221" s="22"/>
      <c r="H221" s="21"/>
      <c r="I221" s="1"/>
      <c r="J221" s="1"/>
      <c r="K221" s="1"/>
    </row>
    <row r="222" spans="1:11" s="34" customFormat="1" ht="20.100000000000001" customHeight="1" outlineLevel="1">
      <c r="A222" s="35"/>
      <c r="B222" s="11"/>
      <c r="C222" s="11"/>
      <c r="D222" s="11"/>
      <c r="E222" s="12"/>
      <c r="F222" s="10"/>
      <c r="G222" s="22"/>
      <c r="H222" s="21"/>
      <c r="I222" s="1"/>
      <c r="J222" s="1"/>
      <c r="K222" s="1"/>
    </row>
    <row r="223" spans="1:11" s="34" customFormat="1" ht="20.100000000000001" customHeight="1" outlineLevel="1">
      <c r="A223" s="35"/>
      <c r="B223" s="11"/>
      <c r="C223" s="11"/>
      <c r="D223" s="11"/>
      <c r="E223" s="12"/>
      <c r="F223" s="10"/>
      <c r="G223" s="22"/>
      <c r="H223" s="21"/>
      <c r="I223" s="1"/>
      <c r="J223" s="1"/>
      <c r="K223" s="1"/>
    </row>
    <row r="224" spans="1:11" s="34" customFormat="1" ht="20.100000000000001" customHeight="1" outlineLevel="1">
      <c r="A224" s="35"/>
      <c r="B224" s="11"/>
      <c r="C224" s="11"/>
      <c r="D224" s="11"/>
      <c r="E224" s="12"/>
      <c r="F224" s="10"/>
      <c r="G224" s="22"/>
      <c r="H224" s="21"/>
      <c r="I224" s="1"/>
      <c r="J224" s="1"/>
      <c r="K224" s="1"/>
    </row>
    <row r="225" spans="1:11" s="34" customFormat="1" ht="20.100000000000001" customHeight="1" outlineLevel="1">
      <c r="A225" s="35"/>
      <c r="B225" s="11"/>
      <c r="C225" s="11"/>
      <c r="D225" s="11"/>
      <c r="E225" s="12"/>
      <c r="F225" s="10"/>
      <c r="G225" s="22"/>
      <c r="H225" s="21"/>
      <c r="I225" s="1"/>
      <c r="J225" s="1"/>
      <c r="K225" s="1"/>
    </row>
    <row r="226" spans="1:11" s="34" customFormat="1" ht="20.100000000000001" customHeight="1" outlineLevel="1">
      <c r="A226" s="35"/>
      <c r="B226" s="11"/>
      <c r="C226" s="11"/>
      <c r="D226" s="11"/>
      <c r="E226" s="12"/>
      <c r="F226" s="10"/>
      <c r="G226" s="22"/>
      <c r="H226" s="21"/>
      <c r="I226" s="1"/>
      <c r="J226" s="1"/>
      <c r="K226" s="1"/>
    </row>
    <row r="227" spans="1:11" s="34" customFormat="1" ht="20.100000000000001" customHeight="1" outlineLevel="1">
      <c r="A227" s="35"/>
      <c r="B227" s="11"/>
      <c r="C227" s="11"/>
      <c r="D227" s="11"/>
      <c r="E227" s="12"/>
      <c r="F227" s="10"/>
      <c r="G227" s="22"/>
      <c r="H227" s="21"/>
      <c r="I227" s="1"/>
      <c r="J227" s="1"/>
      <c r="K227" s="1"/>
    </row>
    <row r="228" spans="1:11" s="34" customFormat="1" ht="20.100000000000001" customHeight="1" outlineLevel="1">
      <c r="A228" s="35"/>
      <c r="B228" s="11"/>
      <c r="C228" s="11"/>
      <c r="D228" s="11"/>
      <c r="E228" s="12"/>
      <c r="F228" s="10"/>
      <c r="G228" s="22"/>
      <c r="H228" s="21"/>
      <c r="I228" s="1"/>
      <c r="J228" s="1"/>
      <c r="K228" s="1"/>
    </row>
    <row r="229" spans="1:11" s="34" customFormat="1" ht="20.100000000000001" customHeight="1" outlineLevel="1">
      <c r="A229" s="35"/>
      <c r="B229" s="11"/>
      <c r="C229" s="11"/>
      <c r="D229" s="11"/>
      <c r="E229" s="12"/>
      <c r="F229" s="10"/>
      <c r="G229" s="22"/>
      <c r="H229" s="21"/>
      <c r="I229" s="1"/>
      <c r="J229" s="1"/>
      <c r="K229" s="1"/>
    </row>
    <row r="230" spans="1:11" s="34" customFormat="1" ht="20.100000000000001" customHeight="1" outlineLevel="1">
      <c r="A230" s="35"/>
      <c r="B230" s="11"/>
      <c r="C230" s="11"/>
      <c r="D230" s="11"/>
      <c r="E230" s="12"/>
      <c r="F230" s="10"/>
      <c r="G230" s="22"/>
      <c r="H230" s="21"/>
      <c r="I230" s="1"/>
      <c r="J230" s="1"/>
      <c r="K230" s="1"/>
    </row>
    <row r="231" spans="1:11" s="34" customFormat="1" ht="20.100000000000001" customHeight="1" outlineLevel="1">
      <c r="A231" s="35"/>
      <c r="B231" s="11"/>
      <c r="C231" s="11"/>
      <c r="D231" s="11"/>
      <c r="E231" s="12"/>
      <c r="F231" s="10"/>
      <c r="G231" s="22"/>
      <c r="H231" s="21"/>
      <c r="I231" s="1"/>
      <c r="J231" s="1"/>
      <c r="K231" s="1"/>
    </row>
    <row r="232" spans="1:11" s="34" customFormat="1" ht="20.100000000000001" customHeight="1" outlineLevel="1">
      <c r="A232" s="35"/>
      <c r="B232" s="11"/>
      <c r="C232" s="11"/>
      <c r="D232" s="11"/>
      <c r="E232" s="12"/>
      <c r="F232" s="10"/>
      <c r="G232" s="22"/>
      <c r="H232" s="21"/>
      <c r="I232" s="1"/>
      <c r="J232" s="1"/>
      <c r="K232" s="1"/>
    </row>
    <row r="233" spans="1:11" s="34" customFormat="1" ht="20.100000000000001" customHeight="1" outlineLevel="1">
      <c r="A233" s="35"/>
      <c r="B233" s="11"/>
      <c r="C233" s="11"/>
      <c r="D233" s="11"/>
      <c r="E233" s="12"/>
      <c r="F233" s="10"/>
      <c r="G233" s="22"/>
      <c r="H233" s="21"/>
      <c r="I233" s="1"/>
      <c r="J233" s="1"/>
      <c r="K233" s="1"/>
    </row>
    <row r="234" spans="1:11" s="34" customFormat="1" ht="20.100000000000001" customHeight="1" outlineLevel="1">
      <c r="A234" s="35"/>
      <c r="B234" s="11"/>
      <c r="C234" s="11"/>
      <c r="D234" s="11"/>
      <c r="E234" s="12"/>
      <c r="F234" s="10"/>
      <c r="G234" s="22"/>
      <c r="H234" s="21"/>
      <c r="I234" s="1"/>
      <c r="J234" s="1"/>
      <c r="K234" s="1"/>
    </row>
    <row r="235" spans="1:11" s="34" customFormat="1" ht="20.100000000000001" customHeight="1" outlineLevel="1">
      <c r="A235" s="35"/>
      <c r="B235" s="11"/>
      <c r="C235" s="11"/>
      <c r="D235" s="11"/>
      <c r="E235" s="12"/>
      <c r="F235" s="10"/>
      <c r="G235" s="22"/>
      <c r="H235" s="21"/>
      <c r="I235" s="1"/>
      <c r="J235" s="1"/>
      <c r="K235" s="1"/>
    </row>
    <row r="236" spans="1:11" s="34" customFormat="1" ht="20.100000000000001" customHeight="1" outlineLevel="1">
      <c r="A236" s="35"/>
      <c r="B236" s="11"/>
      <c r="C236" s="11"/>
      <c r="D236" s="11"/>
      <c r="E236" s="12"/>
      <c r="F236" s="10"/>
      <c r="G236" s="22"/>
      <c r="H236" s="21"/>
      <c r="I236" s="1"/>
      <c r="J236" s="1"/>
      <c r="K236" s="1"/>
    </row>
    <row r="237" spans="1:11" s="34" customFormat="1" ht="20.100000000000001" customHeight="1" outlineLevel="1">
      <c r="A237" s="35"/>
      <c r="B237" s="11"/>
      <c r="C237" s="11"/>
      <c r="D237" s="11"/>
      <c r="E237" s="12"/>
      <c r="F237" s="10"/>
      <c r="G237" s="22"/>
      <c r="H237" s="21"/>
      <c r="I237" s="1"/>
      <c r="J237" s="1"/>
      <c r="K237" s="1"/>
    </row>
    <row r="238" spans="1:11" s="34" customFormat="1" ht="20.100000000000001" customHeight="1" outlineLevel="1">
      <c r="A238" s="35"/>
      <c r="B238" s="11"/>
      <c r="C238" s="11"/>
      <c r="D238" s="11"/>
      <c r="E238" s="12"/>
      <c r="F238" s="10"/>
      <c r="G238" s="22"/>
      <c r="H238" s="21"/>
      <c r="I238" s="1"/>
      <c r="J238" s="1"/>
      <c r="K238" s="1"/>
    </row>
    <row r="239" spans="1:11" s="34" customFormat="1" ht="20.100000000000001" customHeight="1" outlineLevel="1">
      <c r="A239" s="35"/>
      <c r="B239" s="11"/>
      <c r="C239" s="11"/>
      <c r="D239" s="11"/>
      <c r="E239" s="12"/>
      <c r="F239" s="10"/>
      <c r="G239" s="22"/>
      <c r="H239" s="21"/>
      <c r="I239" s="1"/>
      <c r="J239" s="1"/>
      <c r="K239" s="1"/>
    </row>
    <row r="240" spans="1:11" s="34" customFormat="1" ht="20.100000000000001" customHeight="1" outlineLevel="1">
      <c r="A240" s="35"/>
      <c r="B240" s="11"/>
      <c r="C240" s="11"/>
      <c r="D240" s="11"/>
      <c r="E240" s="12"/>
      <c r="F240" s="10"/>
      <c r="G240" s="22"/>
      <c r="H240" s="21"/>
      <c r="I240" s="1"/>
      <c r="J240" s="1"/>
      <c r="K240" s="1"/>
    </row>
    <row r="241" spans="1:11" s="34" customFormat="1" ht="20.100000000000001" customHeight="1" outlineLevel="1">
      <c r="A241" s="35"/>
      <c r="B241" s="11"/>
      <c r="C241" s="11"/>
      <c r="D241" s="11"/>
      <c r="E241" s="12"/>
      <c r="F241" s="10"/>
      <c r="G241" s="22"/>
      <c r="H241" s="21"/>
      <c r="I241" s="1"/>
      <c r="J241" s="1"/>
      <c r="K241" s="1"/>
    </row>
    <row r="242" spans="1:11" s="34" customFormat="1" ht="20.100000000000001" customHeight="1" outlineLevel="1">
      <c r="A242" s="35"/>
      <c r="B242" s="11"/>
      <c r="C242" s="11"/>
      <c r="D242" s="11"/>
      <c r="E242" s="12"/>
      <c r="F242" s="10"/>
      <c r="G242" s="22"/>
      <c r="H242" s="21"/>
      <c r="I242" s="1"/>
      <c r="J242" s="1"/>
      <c r="K242" s="1"/>
    </row>
    <row r="243" spans="1:11" s="34" customFormat="1" ht="20.100000000000001" customHeight="1" outlineLevel="1">
      <c r="A243" s="35"/>
      <c r="B243" s="11"/>
      <c r="C243" s="11"/>
      <c r="D243" s="11"/>
      <c r="E243" s="12"/>
      <c r="F243" s="10"/>
      <c r="G243" s="22"/>
      <c r="H243" s="21"/>
      <c r="I243" s="1"/>
      <c r="J243" s="1"/>
      <c r="K243" s="1"/>
    </row>
    <row r="244" spans="1:11" s="34" customFormat="1" ht="20.100000000000001" customHeight="1" outlineLevel="1">
      <c r="A244" s="35"/>
      <c r="B244" s="11"/>
      <c r="C244" s="11"/>
      <c r="D244" s="11"/>
      <c r="E244" s="12"/>
      <c r="F244" s="10"/>
      <c r="G244" s="22"/>
      <c r="H244" s="21"/>
      <c r="I244" s="1"/>
      <c r="J244" s="1"/>
      <c r="K244" s="1"/>
    </row>
    <row r="245" spans="1:11" s="34" customFormat="1" ht="20.100000000000001" customHeight="1" outlineLevel="1">
      <c r="A245" s="35"/>
      <c r="B245" s="11"/>
      <c r="C245" s="11"/>
      <c r="D245" s="11"/>
      <c r="E245" s="12"/>
      <c r="F245" s="10"/>
      <c r="G245" s="22"/>
      <c r="H245" s="21"/>
      <c r="I245" s="1"/>
      <c r="J245" s="1"/>
      <c r="K245" s="1"/>
    </row>
    <row r="246" spans="1:11" s="34" customFormat="1" ht="20.100000000000001" customHeight="1" outlineLevel="1">
      <c r="A246" s="35"/>
      <c r="B246" s="11"/>
      <c r="C246" s="11"/>
      <c r="D246" s="11"/>
      <c r="E246" s="12"/>
      <c r="F246" s="10"/>
      <c r="G246" s="22"/>
      <c r="H246" s="21"/>
      <c r="I246" s="1"/>
      <c r="J246" s="1"/>
      <c r="K246" s="1"/>
    </row>
    <row r="247" spans="1:11" s="34" customFormat="1" ht="20.100000000000001" customHeight="1" outlineLevel="1">
      <c r="A247" s="35"/>
      <c r="B247" s="11"/>
      <c r="C247" s="11"/>
      <c r="D247" s="11"/>
      <c r="E247" s="12"/>
      <c r="F247" s="10"/>
      <c r="G247" s="22"/>
      <c r="H247" s="21"/>
      <c r="I247" s="1"/>
      <c r="J247" s="1"/>
      <c r="K247" s="1"/>
    </row>
    <row r="248" spans="1:11" s="34" customFormat="1" ht="20.100000000000001" customHeight="1" outlineLevel="1">
      <c r="A248" s="35"/>
      <c r="B248" s="11"/>
      <c r="C248" s="11"/>
      <c r="D248" s="11"/>
      <c r="E248" s="12"/>
      <c r="F248" s="10"/>
      <c r="G248" s="22"/>
      <c r="H248" s="21"/>
      <c r="I248" s="1"/>
      <c r="J248" s="1"/>
      <c r="K248" s="1"/>
    </row>
    <row r="249" spans="1:11" s="34" customFormat="1" ht="20.100000000000001" customHeight="1" outlineLevel="1">
      <c r="A249" s="35"/>
      <c r="B249" s="11"/>
      <c r="C249" s="11"/>
      <c r="D249" s="11"/>
      <c r="E249" s="12"/>
      <c r="F249" s="10"/>
      <c r="G249" s="22"/>
      <c r="H249" s="21"/>
      <c r="I249" s="1"/>
      <c r="J249" s="1"/>
      <c r="K249" s="1"/>
    </row>
    <row r="250" spans="1:11" s="34" customFormat="1" ht="20.100000000000001" customHeight="1" outlineLevel="1">
      <c r="A250" s="35"/>
      <c r="B250" s="11"/>
      <c r="C250" s="11"/>
      <c r="D250" s="11"/>
      <c r="E250" s="12"/>
      <c r="F250" s="10"/>
      <c r="G250" s="22"/>
      <c r="H250" s="21"/>
      <c r="I250" s="1"/>
      <c r="J250" s="1"/>
      <c r="K250" s="1"/>
    </row>
    <row r="251" spans="1:11" s="34" customFormat="1" ht="20.100000000000001" customHeight="1" outlineLevel="1">
      <c r="A251" s="35"/>
      <c r="B251" s="11"/>
      <c r="C251" s="11"/>
      <c r="D251" s="11"/>
      <c r="E251" s="12"/>
      <c r="F251" s="10"/>
      <c r="G251" s="22"/>
      <c r="H251" s="21"/>
      <c r="I251" s="1"/>
      <c r="J251" s="1"/>
      <c r="K251" s="1"/>
    </row>
    <row r="252" spans="1:11" s="34" customFormat="1" ht="30" customHeight="1" outlineLevel="1">
      <c r="A252" s="35"/>
      <c r="B252" s="11"/>
      <c r="C252" s="11"/>
      <c r="D252" s="11"/>
      <c r="E252" s="12"/>
      <c r="F252" s="10"/>
      <c r="G252" s="22"/>
      <c r="H252" s="21"/>
      <c r="I252" s="1"/>
      <c r="J252" s="1"/>
      <c r="K252" s="1"/>
    </row>
    <row r="253" spans="1:11" s="34" customFormat="1" ht="20.100000000000001" customHeight="1" outlineLevel="1">
      <c r="A253" s="35"/>
      <c r="B253" s="11"/>
      <c r="C253" s="11"/>
      <c r="D253" s="11"/>
      <c r="E253" s="12"/>
      <c r="F253" s="10"/>
      <c r="G253" s="22"/>
      <c r="H253" s="21"/>
      <c r="I253" s="1"/>
      <c r="J253" s="1"/>
      <c r="K253" s="1"/>
    </row>
    <row r="254" spans="1:11" s="34" customFormat="1" ht="30" customHeight="1" outlineLevel="1">
      <c r="A254" s="35"/>
      <c r="B254" s="11"/>
      <c r="C254" s="11"/>
      <c r="D254" s="11"/>
      <c r="E254" s="12"/>
      <c r="F254" s="10"/>
      <c r="G254" s="22"/>
      <c r="H254" s="21"/>
      <c r="I254" s="1"/>
      <c r="J254" s="1"/>
      <c r="K254" s="1"/>
    </row>
    <row r="255" spans="1:11" s="34" customFormat="1" ht="20.100000000000001" customHeight="1" outlineLevel="1">
      <c r="A255" s="35"/>
      <c r="B255" s="11"/>
      <c r="C255" s="11"/>
      <c r="D255" s="11"/>
      <c r="E255" s="12"/>
      <c r="F255" s="10"/>
      <c r="G255" s="22"/>
      <c r="H255" s="21"/>
      <c r="I255" s="1"/>
      <c r="J255" s="1"/>
      <c r="K255" s="1"/>
    </row>
    <row r="256" spans="1:11" s="34" customFormat="1" ht="20.100000000000001" customHeight="1" outlineLevel="1">
      <c r="A256" s="35"/>
      <c r="B256" s="11"/>
      <c r="C256" s="11"/>
      <c r="D256" s="11"/>
      <c r="E256" s="12"/>
      <c r="F256" s="10"/>
      <c r="G256" s="22"/>
      <c r="H256" s="21"/>
      <c r="I256" s="1"/>
      <c r="J256" s="1"/>
      <c r="K256" s="1"/>
    </row>
    <row r="257" spans="1:11" s="34" customFormat="1" ht="20.100000000000001" customHeight="1" outlineLevel="1">
      <c r="A257" s="35"/>
      <c r="B257" s="11"/>
      <c r="C257" s="11"/>
      <c r="D257" s="11"/>
      <c r="E257" s="12"/>
      <c r="F257" s="10"/>
      <c r="G257" s="22"/>
      <c r="H257" s="21"/>
      <c r="I257" s="1"/>
      <c r="J257" s="1"/>
      <c r="K257" s="1"/>
    </row>
    <row r="258" spans="1:11" s="34" customFormat="1" ht="20.100000000000001" customHeight="1" outlineLevel="1">
      <c r="A258" s="35"/>
      <c r="B258" s="11"/>
      <c r="C258" s="11"/>
      <c r="D258" s="11"/>
      <c r="E258" s="12"/>
      <c r="F258" s="10"/>
      <c r="G258" s="22"/>
      <c r="H258" s="21"/>
      <c r="I258" s="1"/>
      <c r="J258" s="1"/>
      <c r="K258" s="1"/>
    </row>
    <row r="259" spans="1:11" s="34" customFormat="1" ht="20.100000000000001" customHeight="1" outlineLevel="1">
      <c r="A259" s="35"/>
      <c r="B259" s="11"/>
      <c r="C259" s="11"/>
      <c r="D259" s="11"/>
      <c r="E259" s="12"/>
      <c r="F259" s="10"/>
      <c r="G259" s="22"/>
      <c r="H259" s="21"/>
      <c r="I259" s="1"/>
      <c r="J259" s="1"/>
      <c r="K259" s="1"/>
    </row>
    <row r="260" spans="1:11" s="34" customFormat="1" ht="20.100000000000001" customHeight="1" outlineLevel="1">
      <c r="A260" s="35"/>
      <c r="B260" s="11"/>
      <c r="C260" s="11"/>
      <c r="D260" s="11"/>
      <c r="E260" s="12"/>
      <c r="F260" s="10"/>
      <c r="G260" s="22"/>
      <c r="H260" s="21"/>
      <c r="I260" s="1"/>
      <c r="J260" s="1"/>
      <c r="K260" s="1"/>
    </row>
    <row r="261" spans="1:11" s="34" customFormat="1" ht="20.100000000000001" customHeight="1" outlineLevel="1">
      <c r="A261" s="35"/>
      <c r="B261" s="11"/>
      <c r="C261" s="11"/>
      <c r="D261" s="11"/>
      <c r="E261" s="12"/>
      <c r="F261" s="10"/>
      <c r="G261" s="22"/>
      <c r="H261" s="21"/>
      <c r="I261" s="1"/>
      <c r="J261" s="1"/>
      <c r="K261" s="1"/>
    </row>
    <row r="262" spans="1:11" s="34" customFormat="1" ht="20.100000000000001" customHeight="1" outlineLevel="1">
      <c r="A262" s="35"/>
      <c r="B262" s="11"/>
      <c r="C262" s="11"/>
      <c r="D262" s="11"/>
      <c r="E262" s="12"/>
      <c r="F262" s="10"/>
      <c r="G262" s="22"/>
      <c r="H262" s="21"/>
      <c r="I262" s="1"/>
      <c r="J262" s="1"/>
      <c r="K262" s="1"/>
    </row>
    <row r="263" spans="1:11" s="34" customFormat="1" ht="20.100000000000001" customHeight="1" outlineLevel="1">
      <c r="A263" s="35"/>
      <c r="B263" s="11"/>
      <c r="C263" s="11"/>
      <c r="D263" s="11"/>
      <c r="E263" s="12"/>
      <c r="F263" s="10"/>
      <c r="G263" s="22"/>
      <c r="H263" s="21"/>
      <c r="I263" s="1"/>
      <c r="J263" s="1"/>
      <c r="K263" s="1"/>
    </row>
    <row r="264" spans="1:11" s="34" customFormat="1" ht="20.100000000000001" customHeight="1" outlineLevel="1">
      <c r="A264" s="35"/>
      <c r="B264" s="11"/>
      <c r="C264" s="11"/>
      <c r="D264" s="11"/>
      <c r="E264" s="12"/>
      <c r="F264" s="10"/>
      <c r="G264" s="22"/>
      <c r="H264" s="21"/>
      <c r="I264" s="1"/>
      <c r="J264" s="1"/>
      <c r="K264" s="1"/>
    </row>
    <row r="265" spans="1:11" s="34" customFormat="1" ht="20.100000000000001" customHeight="1" outlineLevel="1">
      <c r="A265" s="35"/>
      <c r="B265" s="11"/>
      <c r="C265" s="11"/>
      <c r="D265" s="11"/>
      <c r="E265" s="12"/>
      <c r="F265" s="10"/>
      <c r="G265" s="22"/>
      <c r="H265" s="21"/>
      <c r="I265" s="1"/>
      <c r="J265" s="1"/>
      <c r="K265" s="1"/>
    </row>
    <row r="266" spans="1:11" s="34" customFormat="1" ht="20.100000000000001" customHeight="1" outlineLevel="1">
      <c r="A266" s="35"/>
      <c r="B266" s="11"/>
      <c r="C266" s="11"/>
      <c r="D266" s="11"/>
      <c r="E266" s="12"/>
      <c r="F266" s="10"/>
      <c r="G266" s="22"/>
      <c r="H266" s="21"/>
      <c r="I266" s="1"/>
      <c r="J266" s="1"/>
      <c r="K266" s="1"/>
    </row>
    <row r="267" spans="1:11" s="34" customFormat="1" ht="20.100000000000001" customHeight="1" outlineLevel="1">
      <c r="A267" s="35"/>
      <c r="B267" s="11"/>
      <c r="C267" s="11"/>
      <c r="D267" s="11"/>
      <c r="E267" s="12"/>
      <c r="F267" s="10"/>
      <c r="G267" s="22"/>
      <c r="H267" s="21"/>
      <c r="I267" s="1"/>
      <c r="J267" s="1"/>
      <c r="K267" s="1"/>
    </row>
    <row r="268" spans="1:11" s="34" customFormat="1" ht="20.100000000000001" customHeight="1" outlineLevel="1">
      <c r="A268" s="35"/>
      <c r="B268" s="11"/>
      <c r="C268" s="11"/>
      <c r="D268" s="11"/>
      <c r="E268" s="12"/>
      <c r="F268" s="10"/>
      <c r="G268" s="22"/>
      <c r="H268" s="21"/>
      <c r="I268" s="1"/>
      <c r="J268" s="1"/>
      <c r="K268" s="1"/>
    </row>
    <row r="269" spans="1:11" s="34" customFormat="1" ht="20.100000000000001" customHeight="1" outlineLevel="1">
      <c r="A269" s="35"/>
      <c r="B269" s="11"/>
      <c r="C269" s="11"/>
      <c r="D269" s="11"/>
      <c r="E269" s="12"/>
      <c r="F269" s="10"/>
      <c r="G269" s="22"/>
      <c r="H269" s="21"/>
      <c r="I269" s="1"/>
      <c r="J269" s="1"/>
      <c r="K269" s="1"/>
    </row>
    <row r="270" spans="1:11" s="34" customFormat="1" ht="20.100000000000001" customHeight="1" outlineLevel="1">
      <c r="A270" s="35"/>
      <c r="B270" s="11"/>
      <c r="C270" s="11"/>
      <c r="D270" s="11"/>
      <c r="E270" s="12"/>
      <c r="F270" s="10"/>
      <c r="G270" s="22"/>
      <c r="H270" s="21"/>
      <c r="I270" s="1"/>
      <c r="J270" s="1"/>
      <c r="K270" s="1"/>
    </row>
    <row r="271" spans="1:11" s="34" customFormat="1" ht="20.100000000000001" customHeight="1" outlineLevel="1">
      <c r="A271" s="35"/>
      <c r="B271" s="11"/>
      <c r="C271" s="11"/>
      <c r="D271" s="11"/>
      <c r="E271" s="12"/>
      <c r="F271" s="10"/>
      <c r="G271" s="22"/>
      <c r="H271" s="21"/>
      <c r="I271" s="1"/>
      <c r="J271" s="1"/>
      <c r="K271" s="1"/>
    </row>
    <row r="272" spans="1:11" s="34" customFormat="1" ht="20.100000000000001" customHeight="1" outlineLevel="1">
      <c r="A272" s="35"/>
      <c r="B272" s="11"/>
      <c r="C272" s="11"/>
      <c r="D272" s="11"/>
      <c r="E272" s="12"/>
      <c r="F272" s="10"/>
      <c r="G272" s="22"/>
      <c r="H272" s="21"/>
      <c r="I272" s="1"/>
      <c r="J272" s="1"/>
      <c r="K272" s="1"/>
    </row>
    <row r="273" spans="1:11" s="34" customFormat="1" ht="20.100000000000001" customHeight="1" outlineLevel="1">
      <c r="A273" s="35"/>
      <c r="B273" s="11"/>
      <c r="C273" s="11"/>
      <c r="D273" s="11"/>
      <c r="E273" s="12"/>
      <c r="F273" s="10"/>
      <c r="G273" s="22"/>
      <c r="H273" s="21"/>
      <c r="I273" s="1"/>
      <c r="J273" s="1"/>
      <c r="K273" s="1"/>
    </row>
    <row r="274" spans="1:11" s="34" customFormat="1" ht="20.100000000000001" customHeight="1" outlineLevel="1">
      <c r="A274" s="35"/>
      <c r="B274" s="11"/>
      <c r="C274" s="11"/>
      <c r="D274" s="11"/>
      <c r="E274" s="12"/>
      <c r="F274" s="10"/>
      <c r="G274" s="22"/>
      <c r="H274" s="21"/>
      <c r="I274" s="1"/>
      <c r="J274" s="1"/>
      <c r="K274" s="1"/>
    </row>
    <row r="275" spans="1:11" s="34" customFormat="1" ht="20.100000000000001" customHeight="1" outlineLevel="1">
      <c r="A275" s="35"/>
      <c r="B275" s="11"/>
      <c r="C275" s="11"/>
      <c r="D275" s="11"/>
      <c r="E275" s="12"/>
      <c r="F275" s="10"/>
      <c r="G275" s="22"/>
      <c r="H275" s="21"/>
      <c r="I275" s="1"/>
      <c r="J275" s="1"/>
      <c r="K275" s="1"/>
    </row>
    <row r="276" spans="1:11" s="34" customFormat="1" ht="20.100000000000001" customHeight="1" outlineLevel="1">
      <c r="A276" s="35"/>
      <c r="B276" s="11"/>
      <c r="C276" s="11"/>
      <c r="D276" s="11"/>
      <c r="E276" s="12"/>
      <c r="F276" s="10"/>
      <c r="G276" s="22"/>
      <c r="H276" s="21"/>
      <c r="I276" s="1"/>
      <c r="J276" s="1"/>
      <c r="K276" s="1"/>
    </row>
    <row r="277" spans="1:11" s="34" customFormat="1" ht="20.100000000000001" customHeight="1" outlineLevel="1">
      <c r="A277" s="35"/>
      <c r="B277" s="11"/>
      <c r="C277" s="11"/>
      <c r="D277" s="11"/>
      <c r="E277" s="12"/>
      <c r="F277" s="10"/>
      <c r="G277" s="22"/>
      <c r="H277" s="21"/>
      <c r="I277" s="1"/>
      <c r="J277" s="1"/>
      <c r="K277" s="1"/>
    </row>
    <row r="278" spans="1:11" s="34" customFormat="1" ht="20.100000000000001" customHeight="1" outlineLevel="1">
      <c r="A278" s="35"/>
      <c r="B278" s="11"/>
      <c r="C278" s="11"/>
      <c r="D278" s="11"/>
      <c r="E278" s="12"/>
      <c r="F278" s="10"/>
      <c r="G278" s="22"/>
      <c r="H278" s="21"/>
      <c r="I278" s="1"/>
      <c r="J278" s="1"/>
      <c r="K278" s="1"/>
    </row>
    <row r="279" spans="1:11" s="34" customFormat="1" ht="20.100000000000001" customHeight="1" outlineLevel="1">
      <c r="A279" s="35"/>
      <c r="B279" s="11"/>
      <c r="C279" s="11"/>
      <c r="D279" s="11"/>
      <c r="E279" s="12"/>
      <c r="F279" s="10"/>
      <c r="G279" s="22"/>
      <c r="H279" s="21"/>
      <c r="I279" s="1"/>
      <c r="J279" s="1"/>
      <c r="K279" s="1"/>
    </row>
    <row r="280" spans="1:11" s="34" customFormat="1" ht="20.100000000000001" customHeight="1" outlineLevel="1">
      <c r="A280" s="35"/>
      <c r="B280" s="11"/>
      <c r="C280" s="11"/>
      <c r="D280" s="11"/>
      <c r="E280" s="12"/>
      <c r="F280" s="10"/>
      <c r="G280" s="22"/>
      <c r="H280" s="21"/>
      <c r="I280" s="1"/>
      <c r="J280" s="1"/>
      <c r="K280" s="1"/>
    </row>
    <row r="281" spans="1:11" s="34" customFormat="1" ht="20.100000000000001" customHeight="1">
      <c r="A281" s="35"/>
      <c r="B281" s="11"/>
      <c r="C281" s="11"/>
      <c r="D281" s="11"/>
      <c r="E281" s="12"/>
      <c r="F281" s="10"/>
      <c r="G281" s="22"/>
      <c r="H281" s="21"/>
      <c r="I281" s="1"/>
      <c r="J281" s="1"/>
      <c r="K281" s="1"/>
    </row>
    <row r="282" spans="1:11" s="34" customFormat="1" ht="20.100000000000001" customHeight="1">
      <c r="A282" s="35"/>
      <c r="B282" s="11"/>
      <c r="C282" s="11"/>
      <c r="D282" s="11"/>
      <c r="E282" s="12"/>
      <c r="F282" s="10"/>
      <c r="G282" s="22"/>
      <c r="H282" s="21"/>
      <c r="I282" s="1"/>
      <c r="J282" s="1"/>
      <c r="K282" s="1"/>
    </row>
    <row r="283" spans="1:11" s="34" customFormat="1" ht="20.100000000000001" customHeight="1" outlineLevel="1">
      <c r="A283" s="35"/>
      <c r="B283" s="11"/>
      <c r="C283" s="11"/>
      <c r="D283" s="11"/>
      <c r="E283" s="12"/>
      <c r="F283" s="10"/>
      <c r="G283" s="22"/>
      <c r="H283" s="21"/>
      <c r="I283" s="1"/>
      <c r="J283" s="1"/>
      <c r="K283" s="1"/>
    </row>
    <row r="284" spans="1:11" s="34" customFormat="1" ht="20.100000000000001" customHeight="1" outlineLevel="1">
      <c r="A284" s="35"/>
      <c r="B284" s="11"/>
      <c r="C284" s="11"/>
      <c r="D284" s="11"/>
      <c r="E284" s="12"/>
      <c r="F284" s="10"/>
      <c r="G284" s="22"/>
      <c r="H284" s="21"/>
      <c r="I284" s="1"/>
      <c r="J284" s="1"/>
      <c r="K284" s="1"/>
    </row>
    <row r="285" spans="1:11" s="34" customFormat="1" ht="20.100000000000001" customHeight="1" outlineLevel="1">
      <c r="A285" s="35"/>
      <c r="B285" s="11"/>
      <c r="C285" s="11"/>
      <c r="D285" s="11"/>
      <c r="E285" s="12"/>
      <c r="F285" s="10"/>
      <c r="G285" s="22"/>
      <c r="H285" s="21"/>
      <c r="I285" s="1"/>
      <c r="J285" s="1"/>
      <c r="K285" s="1"/>
    </row>
    <row r="286" spans="1:11" s="34" customFormat="1" ht="20.100000000000001" customHeight="1" outlineLevel="1">
      <c r="A286" s="35"/>
      <c r="B286" s="11"/>
      <c r="C286" s="11"/>
      <c r="D286" s="11"/>
      <c r="E286" s="12"/>
      <c r="F286" s="10"/>
      <c r="G286" s="22"/>
      <c r="H286" s="21"/>
      <c r="I286" s="1"/>
      <c r="J286" s="1"/>
      <c r="K286" s="1"/>
    </row>
    <row r="287" spans="1:11" s="34" customFormat="1" ht="20.100000000000001" customHeight="1" outlineLevel="1">
      <c r="A287" s="35"/>
      <c r="B287" s="11"/>
      <c r="C287" s="11"/>
      <c r="D287" s="11"/>
      <c r="E287" s="12"/>
      <c r="F287" s="10"/>
      <c r="G287" s="22"/>
      <c r="H287" s="21"/>
      <c r="I287" s="1"/>
      <c r="J287" s="1"/>
      <c r="K287" s="1"/>
    </row>
    <row r="288" spans="1:11" s="34" customFormat="1" ht="20.100000000000001" customHeight="1" outlineLevel="1">
      <c r="A288" s="35"/>
      <c r="B288" s="11"/>
      <c r="C288" s="11"/>
      <c r="D288" s="11"/>
      <c r="E288" s="12"/>
      <c r="F288" s="10"/>
      <c r="G288" s="22"/>
      <c r="H288" s="21"/>
      <c r="I288" s="1"/>
      <c r="J288" s="1"/>
      <c r="K288" s="1"/>
    </row>
    <row r="289" spans="1:12" s="34" customFormat="1" ht="20.100000000000001" customHeight="1" outlineLevel="1">
      <c r="A289" s="35"/>
      <c r="B289" s="11"/>
      <c r="C289" s="11"/>
      <c r="D289" s="11"/>
      <c r="E289" s="12"/>
      <c r="F289" s="10"/>
      <c r="G289" s="22"/>
      <c r="H289" s="21"/>
      <c r="I289" s="1"/>
      <c r="J289" s="1"/>
      <c r="K289" s="1"/>
    </row>
    <row r="290" spans="1:12" s="34" customFormat="1" ht="20.100000000000001" customHeight="1" outlineLevel="1">
      <c r="A290" s="35"/>
      <c r="B290" s="11"/>
      <c r="C290" s="11"/>
      <c r="D290" s="11"/>
      <c r="E290" s="12"/>
      <c r="F290" s="10"/>
      <c r="G290" s="22"/>
      <c r="H290" s="21"/>
      <c r="I290" s="1"/>
      <c r="J290" s="1"/>
      <c r="K290" s="1"/>
    </row>
    <row r="291" spans="1:12" s="34" customFormat="1" ht="20.100000000000001" customHeight="1" outlineLevel="1">
      <c r="A291" s="35"/>
      <c r="B291" s="11"/>
      <c r="C291" s="11"/>
      <c r="D291" s="11"/>
      <c r="E291" s="12"/>
      <c r="F291" s="10"/>
      <c r="G291" s="22"/>
      <c r="H291" s="21"/>
      <c r="I291" s="1"/>
      <c r="J291" s="1"/>
      <c r="K291" s="1"/>
    </row>
    <row r="292" spans="1:12" s="34" customFormat="1" ht="20.100000000000001" customHeight="1" outlineLevel="1">
      <c r="A292" s="35"/>
      <c r="B292" s="11"/>
      <c r="C292" s="11"/>
      <c r="D292" s="11"/>
      <c r="E292" s="12"/>
      <c r="F292" s="10"/>
      <c r="G292" s="22"/>
      <c r="H292" s="21"/>
      <c r="I292" s="1"/>
      <c r="J292" s="1"/>
      <c r="K292" s="1"/>
    </row>
    <row r="293" spans="1:12" s="34" customFormat="1" ht="20.100000000000001" customHeight="1" outlineLevel="1">
      <c r="A293" s="35"/>
      <c r="B293" s="11"/>
      <c r="C293" s="11"/>
      <c r="D293" s="11"/>
      <c r="E293" s="12"/>
      <c r="F293" s="10"/>
      <c r="G293" s="22"/>
      <c r="H293" s="21"/>
      <c r="I293" s="1"/>
      <c r="J293" s="1"/>
      <c r="K293" s="1"/>
    </row>
    <row r="294" spans="1:12" ht="20.100000000000001" customHeight="1">
      <c r="A294" s="35"/>
      <c r="L294" s="34"/>
    </row>
    <row r="295" spans="1:12" ht="20.100000000000001" customHeight="1">
      <c r="A295" s="35"/>
      <c r="L295" s="34"/>
    </row>
    <row r="296" spans="1:12" s="34" customFormat="1" ht="20.100000000000001" customHeight="1" outlineLevel="1">
      <c r="A296" s="35"/>
      <c r="B296" s="11"/>
      <c r="C296" s="11"/>
      <c r="D296" s="11"/>
      <c r="E296" s="12"/>
      <c r="F296" s="10"/>
      <c r="G296" s="22"/>
      <c r="H296" s="21"/>
      <c r="I296" s="1"/>
      <c r="J296" s="1"/>
      <c r="K296" s="1"/>
      <c r="L296" s="1"/>
    </row>
    <row r="297" spans="1:12" s="34" customFormat="1" ht="20.100000000000001" customHeight="1" outlineLevel="1">
      <c r="A297" s="35"/>
      <c r="B297" s="11"/>
      <c r="C297" s="11"/>
      <c r="D297" s="11"/>
      <c r="E297" s="12"/>
      <c r="F297" s="10"/>
      <c r="G297" s="22"/>
      <c r="H297" s="21"/>
      <c r="I297" s="1"/>
      <c r="J297" s="1"/>
      <c r="K297" s="1"/>
      <c r="L297" s="1"/>
    </row>
    <row r="298" spans="1:12" s="34" customFormat="1" ht="20.100000000000001" customHeight="1" outlineLevel="1">
      <c r="A298" s="35"/>
      <c r="B298" s="11"/>
      <c r="C298" s="11"/>
      <c r="D298" s="11"/>
      <c r="E298" s="12"/>
      <c r="F298" s="10"/>
      <c r="G298" s="22"/>
      <c r="H298" s="21"/>
      <c r="I298" s="1"/>
      <c r="J298" s="1"/>
      <c r="K298" s="1"/>
    </row>
    <row r="299" spans="1:12" s="34" customFormat="1" ht="20.100000000000001" customHeight="1" outlineLevel="1">
      <c r="A299" s="35"/>
      <c r="B299" s="11"/>
      <c r="C299" s="11"/>
      <c r="D299" s="11"/>
      <c r="E299" s="12"/>
      <c r="F299" s="10"/>
      <c r="G299" s="22"/>
      <c r="H299" s="21"/>
      <c r="I299" s="1"/>
      <c r="J299" s="1"/>
      <c r="K299" s="1"/>
    </row>
    <row r="300" spans="1:12" s="34" customFormat="1" ht="20.100000000000001" customHeight="1" outlineLevel="1">
      <c r="A300" s="35"/>
      <c r="B300" s="11"/>
      <c r="C300" s="11"/>
      <c r="D300" s="11"/>
      <c r="E300" s="12"/>
      <c r="F300" s="10"/>
      <c r="G300" s="22"/>
      <c r="H300" s="21"/>
      <c r="I300" s="1"/>
      <c r="J300" s="1"/>
      <c r="K300" s="1"/>
    </row>
    <row r="301" spans="1:12" s="34" customFormat="1" ht="20.100000000000001" customHeight="1" outlineLevel="1">
      <c r="A301" s="35"/>
      <c r="B301" s="11"/>
      <c r="C301" s="11"/>
      <c r="D301" s="11"/>
      <c r="E301" s="12"/>
      <c r="F301" s="10"/>
      <c r="G301" s="22"/>
      <c r="H301" s="21"/>
      <c r="I301" s="1"/>
      <c r="J301" s="1"/>
      <c r="K301" s="1"/>
    </row>
    <row r="302" spans="1:12" s="34" customFormat="1" ht="20.100000000000001" customHeight="1" outlineLevel="1">
      <c r="A302" s="35"/>
      <c r="B302" s="11"/>
      <c r="C302" s="11"/>
      <c r="D302" s="11"/>
      <c r="E302" s="12"/>
      <c r="F302" s="10"/>
      <c r="G302" s="22"/>
      <c r="H302" s="21"/>
      <c r="I302" s="1"/>
      <c r="J302" s="1"/>
      <c r="K302" s="1"/>
    </row>
    <row r="303" spans="1:12" s="34" customFormat="1" ht="20.100000000000001" customHeight="1" outlineLevel="1">
      <c r="A303" s="35"/>
      <c r="B303" s="11"/>
      <c r="C303" s="11"/>
      <c r="D303" s="11"/>
      <c r="E303" s="12"/>
      <c r="F303" s="10"/>
      <c r="G303" s="22"/>
      <c r="H303" s="21"/>
      <c r="I303" s="1"/>
      <c r="J303" s="1"/>
      <c r="K303" s="1"/>
    </row>
    <row r="304" spans="1:12" s="34" customFormat="1" ht="20.100000000000001" customHeight="1" outlineLevel="1">
      <c r="A304" s="35"/>
      <c r="B304" s="11"/>
      <c r="C304" s="11"/>
      <c r="D304" s="11"/>
      <c r="E304" s="12"/>
      <c r="F304" s="10"/>
      <c r="G304" s="22"/>
      <c r="H304" s="21"/>
      <c r="I304" s="1"/>
      <c r="J304" s="1"/>
      <c r="K304" s="1"/>
    </row>
    <row r="305" spans="1:11" s="34" customFormat="1" ht="20.100000000000001" customHeight="1" outlineLevel="1">
      <c r="A305" s="35"/>
      <c r="B305" s="11"/>
      <c r="C305" s="11"/>
      <c r="D305" s="11"/>
      <c r="E305" s="12"/>
      <c r="F305" s="10"/>
      <c r="G305" s="22"/>
      <c r="H305" s="21"/>
      <c r="I305" s="1"/>
      <c r="J305" s="1"/>
      <c r="K305" s="1"/>
    </row>
    <row r="306" spans="1:11" s="34" customFormat="1" ht="20.100000000000001" customHeight="1" outlineLevel="1">
      <c r="A306" s="35"/>
      <c r="B306" s="11"/>
      <c r="C306" s="11"/>
      <c r="D306" s="11"/>
      <c r="E306" s="12"/>
      <c r="F306" s="10"/>
      <c r="G306" s="22"/>
      <c r="H306" s="21"/>
      <c r="I306" s="1"/>
      <c r="J306" s="1"/>
      <c r="K306" s="32"/>
    </row>
    <row r="307" spans="1:11" s="34" customFormat="1" ht="20.100000000000001" customHeight="1" outlineLevel="1">
      <c r="A307" s="35"/>
      <c r="B307" s="11"/>
      <c r="C307" s="11"/>
      <c r="D307" s="11"/>
      <c r="E307" s="12"/>
      <c r="F307" s="10"/>
      <c r="G307" s="22"/>
      <c r="H307" s="21"/>
      <c r="I307" s="1"/>
      <c r="J307" s="1"/>
      <c r="K307" s="1"/>
    </row>
    <row r="308" spans="1:11" s="34" customFormat="1" ht="20.100000000000001" customHeight="1" outlineLevel="1">
      <c r="A308" s="35"/>
      <c r="B308" s="11"/>
      <c r="C308" s="11"/>
      <c r="D308" s="11"/>
      <c r="E308" s="12"/>
      <c r="F308" s="10"/>
      <c r="G308" s="22"/>
      <c r="H308" s="21"/>
      <c r="I308" s="1"/>
      <c r="J308" s="1"/>
      <c r="K308" s="1"/>
    </row>
    <row r="309" spans="1:11" s="34" customFormat="1" ht="20.100000000000001" customHeight="1" outlineLevel="1">
      <c r="A309" s="35"/>
      <c r="B309" s="11"/>
      <c r="C309" s="11"/>
      <c r="D309" s="11"/>
      <c r="E309" s="12"/>
      <c r="F309" s="10"/>
      <c r="G309" s="22"/>
      <c r="H309" s="21"/>
      <c r="I309" s="1"/>
      <c r="J309" s="1"/>
      <c r="K309" s="1"/>
    </row>
    <row r="310" spans="1:11" s="34" customFormat="1" ht="20.100000000000001" customHeight="1" outlineLevel="1">
      <c r="A310" s="35"/>
      <c r="B310" s="11"/>
      <c r="C310" s="11"/>
      <c r="D310" s="11"/>
      <c r="E310" s="12"/>
      <c r="F310" s="10"/>
      <c r="G310" s="22"/>
      <c r="H310" s="21"/>
      <c r="I310" s="1"/>
      <c r="J310" s="1"/>
      <c r="K310" s="1"/>
    </row>
    <row r="311" spans="1:11" s="34" customFormat="1" ht="20.100000000000001" customHeight="1" outlineLevel="1">
      <c r="A311" s="35"/>
      <c r="B311" s="11"/>
      <c r="C311" s="11"/>
      <c r="D311" s="11"/>
      <c r="E311" s="12"/>
      <c r="F311" s="10"/>
      <c r="G311" s="22"/>
      <c r="H311" s="21"/>
      <c r="I311" s="1"/>
      <c r="J311" s="1"/>
      <c r="K311" s="1"/>
    </row>
    <row r="312" spans="1:11" s="34" customFormat="1" ht="20.100000000000001" customHeight="1" outlineLevel="1">
      <c r="A312" s="35"/>
      <c r="B312" s="11"/>
      <c r="C312" s="11"/>
      <c r="D312" s="11"/>
      <c r="E312" s="12"/>
      <c r="F312" s="10"/>
      <c r="G312" s="22"/>
      <c r="H312" s="21"/>
      <c r="I312" s="1"/>
      <c r="J312" s="1"/>
      <c r="K312" s="1"/>
    </row>
    <row r="313" spans="1:11" s="34" customFormat="1" ht="20.100000000000001" customHeight="1" outlineLevel="1">
      <c r="A313" s="35"/>
      <c r="B313" s="11"/>
      <c r="C313" s="11"/>
      <c r="D313" s="11"/>
      <c r="E313" s="12"/>
      <c r="F313" s="10"/>
      <c r="G313" s="22"/>
      <c r="H313" s="21"/>
      <c r="I313" s="1"/>
      <c r="J313" s="1"/>
      <c r="K313" s="1"/>
    </row>
    <row r="314" spans="1:11" s="34" customFormat="1" ht="20.100000000000001" customHeight="1" outlineLevel="1">
      <c r="A314" s="35"/>
      <c r="B314" s="11"/>
      <c r="C314" s="11"/>
      <c r="D314" s="11"/>
      <c r="E314" s="12"/>
      <c r="F314" s="10"/>
      <c r="G314" s="22"/>
      <c r="H314" s="21"/>
      <c r="I314" s="1"/>
      <c r="J314" s="1"/>
      <c r="K314" s="1"/>
    </row>
    <row r="315" spans="1:11" s="34" customFormat="1" ht="20.100000000000001" customHeight="1" outlineLevel="1">
      <c r="A315" s="35"/>
      <c r="B315" s="11"/>
      <c r="C315" s="11"/>
      <c r="D315" s="11"/>
      <c r="E315" s="12"/>
      <c r="F315" s="10"/>
      <c r="G315" s="22"/>
      <c r="H315" s="21"/>
      <c r="I315" s="1"/>
      <c r="J315" s="1"/>
      <c r="K315" s="1"/>
    </row>
    <row r="316" spans="1:11" s="34" customFormat="1" ht="20.100000000000001" customHeight="1" outlineLevel="1">
      <c r="A316" s="35"/>
      <c r="B316" s="11"/>
      <c r="C316" s="11"/>
      <c r="D316" s="11"/>
      <c r="E316" s="12"/>
      <c r="F316" s="10"/>
      <c r="G316" s="22"/>
      <c r="H316" s="21"/>
      <c r="I316" s="1"/>
      <c r="J316" s="1"/>
      <c r="K316" s="1"/>
    </row>
    <row r="317" spans="1:11" s="34" customFormat="1" ht="20.100000000000001" customHeight="1" outlineLevel="1">
      <c r="A317" s="35"/>
      <c r="B317" s="11"/>
      <c r="C317" s="11"/>
      <c r="D317" s="11"/>
      <c r="E317" s="12"/>
      <c r="F317" s="10"/>
      <c r="G317" s="22"/>
      <c r="H317" s="21"/>
      <c r="I317" s="1"/>
      <c r="J317" s="1"/>
      <c r="K317" s="1"/>
    </row>
    <row r="318" spans="1:11" s="34" customFormat="1" ht="20.100000000000001" customHeight="1" outlineLevel="1">
      <c r="A318" s="35"/>
      <c r="B318" s="11"/>
      <c r="C318" s="11"/>
      <c r="D318" s="11"/>
      <c r="E318" s="12"/>
      <c r="F318" s="10"/>
      <c r="G318" s="22"/>
      <c r="H318" s="21"/>
      <c r="I318" s="1"/>
      <c r="J318" s="1"/>
      <c r="K318" s="1"/>
    </row>
    <row r="319" spans="1:11" s="34" customFormat="1" ht="20.100000000000001" customHeight="1" outlineLevel="1">
      <c r="A319" s="35"/>
      <c r="B319" s="11"/>
      <c r="C319" s="11"/>
      <c r="D319" s="11"/>
      <c r="E319" s="12"/>
      <c r="F319" s="10"/>
      <c r="G319" s="22"/>
      <c r="H319" s="21"/>
      <c r="I319" s="1"/>
      <c r="J319" s="1"/>
      <c r="K319" s="1"/>
    </row>
    <row r="320" spans="1:11" s="34" customFormat="1" ht="20.100000000000001" customHeight="1" outlineLevel="1">
      <c r="A320" s="35"/>
      <c r="B320" s="11"/>
      <c r="C320" s="11"/>
      <c r="D320" s="11"/>
      <c r="E320" s="12"/>
      <c r="F320" s="10"/>
      <c r="G320" s="22"/>
      <c r="H320" s="21"/>
      <c r="I320" s="1"/>
      <c r="J320" s="1"/>
      <c r="K320" s="1"/>
    </row>
    <row r="321" spans="1:12" s="34" customFormat="1" ht="20.100000000000001" customHeight="1" outlineLevel="1">
      <c r="A321" s="35"/>
      <c r="B321" s="11"/>
      <c r="C321" s="11"/>
      <c r="D321" s="11"/>
      <c r="E321" s="12"/>
      <c r="F321" s="10"/>
      <c r="G321" s="22"/>
      <c r="H321" s="21"/>
      <c r="I321" s="1"/>
      <c r="J321" s="1"/>
      <c r="K321" s="1"/>
    </row>
    <row r="322" spans="1:12" s="34" customFormat="1" ht="30" customHeight="1" outlineLevel="1">
      <c r="A322" s="35"/>
      <c r="B322" s="11"/>
      <c r="C322" s="11"/>
      <c r="D322" s="11"/>
      <c r="E322" s="12"/>
      <c r="F322" s="10"/>
      <c r="G322" s="22"/>
      <c r="H322" s="21"/>
      <c r="I322" s="1"/>
      <c r="J322" s="1"/>
      <c r="K322" s="1"/>
    </row>
    <row r="323" spans="1:12" s="34" customFormat="1" ht="20.100000000000001" customHeight="1" outlineLevel="1">
      <c r="A323" s="35"/>
      <c r="B323" s="11"/>
      <c r="C323" s="11"/>
      <c r="D323" s="11"/>
      <c r="E323" s="12"/>
      <c r="F323" s="10"/>
      <c r="G323" s="22"/>
      <c r="H323" s="21"/>
      <c r="I323" s="1"/>
      <c r="J323" s="1"/>
      <c r="K323" s="1"/>
    </row>
    <row r="324" spans="1:12" s="34" customFormat="1" ht="20.100000000000001" customHeight="1" outlineLevel="1">
      <c r="A324" s="35"/>
      <c r="B324" s="11"/>
      <c r="C324" s="11"/>
      <c r="D324" s="11"/>
      <c r="E324" s="12"/>
      <c r="F324" s="10"/>
      <c r="G324" s="22"/>
      <c r="H324" s="21"/>
      <c r="I324" s="1"/>
      <c r="J324" s="1"/>
      <c r="K324" s="1"/>
    </row>
    <row r="325" spans="1:12" s="34" customFormat="1" ht="20.100000000000001" customHeight="1" outlineLevel="1">
      <c r="A325" s="35"/>
      <c r="B325" s="11"/>
      <c r="C325" s="11"/>
      <c r="D325" s="11"/>
      <c r="E325" s="12"/>
      <c r="F325" s="10"/>
      <c r="G325" s="22"/>
      <c r="H325" s="21"/>
      <c r="I325" s="1"/>
      <c r="J325" s="1"/>
      <c r="K325" s="1"/>
    </row>
    <row r="326" spans="1:12" s="34" customFormat="1" ht="20.100000000000001" customHeight="1" outlineLevel="1">
      <c r="A326" s="35"/>
      <c r="B326" s="11"/>
      <c r="C326" s="11"/>
      <c r="D326" s="11"/>
      <c r="E326" s="12"/>
      <c r="F326" s="10"/>
      <c r="G326" s="22"/>
      <c r="H326" s="21"/>
      <c r="I326" s="1"/>
      <c r="J326" s="1"/>
      <c r="K326" s="1"/>
    </row>
    <row r="327" spans="1:12" s="34" customFormat="1" ht="20.100000000000001" customHeight="1" outlineLevel="1">
      <c r="A327" s="35"/>
      <c r="B327" s="11"/>
      <c r="C327" s="11"/>
      <c r="D327" s="11"/>
      <c r="E327" s="12"/>
      <c r="F327" s="10"/>
      <c r="G327" s="22"/>
      <c r="H327" s="21"/>
      <c r="I327" s="1"/>
      <c r="J327" s="1"/>
      <c r="K327" s="1"/>
    </row>
    <row r="328" spans="1:12" s="34" customFormat="1" ht="20.100000000000001" customHeight="1" outlineLevel="1">
      <c r="A328" s="35"/>
      <c r="B328" s="11"/>
      <c r="C328" s="11"/>
      <c r="D328" s="11"/>
      <c r="E328" s="12"/>
      <c r="F328" s="10"/>
      <c r="G328" s="22"/>
      <c r="H328" s="21"/>
      <c r="I328" s="1"/>
      <c r="J328" s="1"/>
      <c r="K328" s="1"/>
    </row>
    <row r="329" spans="1:12" s="34" customFormat="1" ht="20.100000000000001" customHeight="1" outlineLevel="1">
      <c r="A329" s="35"/>
      <c r="B329" s="11"/>
      <c r="C329" s="11"/>
      <c r="D329" s="11"/>
      <c r="E329" s="12"/>
      <c r="F329" s="10"/>
      <c r="G329" s="22"/>
      <c r="H329" s="21"/>
      <c r="I329" s="1"/>
      <c r="J329" s="1"/>
      <c r="K329" s="1"/>
    </row>
    <row r="330" spans="1:12" s="34" customFormat="1" ht="20.100000000000001" customHeight="1" outlineLevel="1">
      <c r="A330" s="35"/>
      <c r="B330" s="11"/>
      <c r="C330" s="11"/>
      <c r="D330" s="11"/>
      <c r="E330" s="12"/>
      <c r="F330" s="10"/>
      <c r="G330" s="22"/>
      <c r="H330" s="21"/>
      <c r="I330" s="1"/>
      <c r="J330" s="1"/>
      <c r="K330" s="1"/>
    </row>
    <row r="331" spans="1:12" s="34" customFormat="1" ht="20.100000000000001" customHeight="1" outlineLevel="1">
      <c r="A331" s="35"/>
      <c r="B331" s="11"/>
      <c r="C331" s="11"/>
      <c r="D331" s="11"/>
      <c r="E331" s="12"/>
      <c r="F331" s="10"/>
      <c r="G331" s="22"/>
      <c r="H331" s="21"/>
      <c r="I331" s="1"/>
      <c r="J331" s="1"/>
      <c r="K331" s="1"/>
    </row>
    <row r="332" spans="1:12" s="34" customFormat="1" ht="20.100000000000001" customHeight="1" outlineLevel="1">
      <c r="A332" s="35"/>
      <c r="B332" s="11"/>
      <c r="C332" s="11"/>
      <c r="D332" s="11"/>
      <c r="E332" s="12"/>
      <c r="F332" s="10"/>
      <c r="G332" s="22"/>
      <c r="H332" s="21"/>
      <c r="I332" s="1"/>
      <c r="J332" s="1"/>
      <c r="K332" s="1"/>
    </row>
    <row r="333" spans="1:12" s="34" customFormat="1" ht="20.100000000000001" customHeight="1" outlineLevel="1">
      <c r="A333" s="35"/>
      <c r="B333" s="11"/>
      <c r="C333" s="11"/>
      <c r="D333" s="11"/>
      <c r="E333" s="12"/>
      <c r="F333" s="10"/>
      <c r="G333" s="22"/>
      <c r="H333" s="21"/>
      <c r="I333" s="1"/>
      <c r="J333" s="1"/>
      <c r="K333" s="1"/>
    </row>
    <row r="334" spans="1:12" s="34" customFormat="1" ht="20.100000000000001" customHeight="1" outlineLevel="1">
      <c r="A334" s="35"/>
      <c r="B334" s="11"/>
      <c r="C334" s="11"/>
      <c r="D334" s="11"/>
      <c r="E334" s="12"/>
      <c r="F334" s="10"/>
      <c r="G334" s="22"/>
      <c r="H334" s="21"/>
      <c r="I334" s="1"/>
      <c r="J334" s="1"/>
      <c r="K334" s="1"/>
    </row>
    <row r="335" spans="1:12" s="34" customFormat="1" ht="20.100000000000001" customHeight="1" outlineLevel="1">
      <c r="A335" s="35"/>
      <c r="B335" s="11"/>
      <c r="C335" s="11"/>
      <c r="D335" s="11"/>
      <c r="E335" s="12"/>
      <c r="F335" s="10"/>
      <c r="G335" s="22"/>
      <c r="H335" s="21"/>
      <c r="I335" s="1"/>
      <c r="J335" s="1"/>
      <c r="K335" s="1"/>
    </row>
    <row r="336" spans="1:12" ht="20.100000000000001" customHeight="1" outlineLevel="1">
      <c r="A336" s="35"/>
      <c r="L336" s="34"/>
    </row>
    <row r="337" spans="1:12" ht="20.100000000000001" customHeight="1">
      <c r="A337" s="35"/>
      <c r="L337" s="34"/>
    </row>
    <row r="338" spans="1:12" ht="20.100000000000001" customHeight="1">
      <c r="A338" s="35"/>
    </row>
    <row r="339" spans="1:12" ht="39.950000000000003" customHeight="1" outlineLevel="1">
      <c r="A339" s="35"/>
    </row>
    <row r="340" spans="1:12" ht="30" customHeight="1" outlineLevel="1">
      <c r="A340" s="35"/>
    </row>
    <row r="341" spans="1:12" ht="39.950000000000003" customHeight="1" outlineLevel="1">
      <c r="A341" s="35"/>
    </row>
    <row r="342" spans="1:12" ht="30" customHeight="1" outlineLevel="1">
      <c r="A342" s="35"/>
    </row>
    <row r="343" spans="1:12" ht="30" customHeight="1" outlineLevel="1">
      <c r="A343" s="35"/>
    </row>
    <row r="344" spans="1:12" ht="20.100000000000001" customHeight="1" outlineLevel="1">
      <c r="A344" s="35"/>
    </row>
    <row r="345" spans="1:12" ht="20.100000000000001" customHeight="1" outlineLevel="1">
      <c r="A345" s="35"/>
    </row>
    <row r="346" spans="1:12" ht="30" customHeight="1" outlineLevel="1">
      <c r="A346" s="35"/>
    </row>
    <row r="347" spans="1:12" ht="30" customHeight="1" outlineLevel="1">
      <c r="A347" s="35"/>
    </row>
    <row r="348" spans="1:12" ht="30" customHeight="1" outlineLevel="1">
      <c r="A348" s="35"/>
    </row>
    <row r="349" spans="1:12" s="34" customFormat="1" ht="30" customHeight="1" outlineLevel="1">
      <c r="A349" s="35"/>
      <c r="B349" s="11"/>
      <c r="C349" s="11"/>
      <c r="D349" s="11"/>
      <c r="E349" s="12"/>
      <c r="F349" s="10"/>
      <c r="G349" s="22"/>
      <c r="H349" s="21"/>
      <c r="I349" s="1"/>
      <c r="J349" s="1"/>
      <c r="K349" s="1"/>
      <c r="L349" s="1"/>
    </row>
    <row r="350" spans="1:12" s="34" customFormat="1" ht="39.950000000000003" customHeight="1" outlineLevel="1">
      <c r="A350" s="35"/>
      <c r="B350" s="11"/>
      <c r="C350" s="11"/>
      <c r="D350" s="11"/>
      <c r="E350" s="12"/>
      <c r="F350" s="10"/>
      <c r="G350" s="22"/>
      <c r="H350" s="21"/>
      <c r="I350" s="1"/>
      <c r="J350" s="1"/>
      <c r="K350" s="1"/>
      <c r="L350" s="1"/>
    </row>
    <row r="351" spans="1:12" s="34" customFormat="1" ht="39.950000000000003" customHeight="1" outlineLevel="1">
      <c r="A351" s="35"/>
      <c r="B351" s="11"/>
      <c r="C351" s="11"/>
      <c r="D351" s="11"/>
      <c r="E351" s="12"/>
      <c r="F351" s="10"/>
      <c r="G351" s="22"/>
      <c r="H351" s="21"/>
      <c r="I351" s="1"/>
      <c r="J351" s="1"/>
      <c r="K351" s="1"/>
    </row>
    <row r="352" spans="1:12" ht="20.100000000000001" customHeight="1" outlineLevel="1">
      <c r="A352" s="35"/>
      <c r="L352" s="34"/>
    </row>
    <row r="353" spans="1:12" ht="20.100000000000001" customHeight="1" outlineLevel="1">
      <c r="A353" s="35"/>
      <c r="L353" s="34"/>
    </row>
    <row r="354" spans="1:12" ht="30" customHeight="1" outlineLevel="1">
      <c r="A354" s="35"/>
    </row>
    <row r="355" spans="1:12" ht="20.100000000000001" customHeight="1" outlineLevel="1">
      <c r="A355" s="35"/>
    </row>
    <row r="356" spans="1:12" ht="20.100000000000001" customHeight="1" outlineLevel="1">
      <c r="A356" s="35"/>
    </row>
    <row r="357" spans="1:12" ht="30" customHeight="1" outlineLevel="1">
      <c r="A357" s="35"/>
    </row>
    <row r="358" spans="1:12" ht="20.100000000000001" customHeight="1" outlineLevel="1">
      <c r="A358" s="35"/>
    </row>
    <row r="359" spans="1:12" ht="20.100000000000001" customHeight="1" outlineLevel="1">
      <c r="A359" s="35"/>
    </row>
    <row r="360" spans="1:12" ht="30" customHeight="1" outlineLevel="1">
      <c r="A360" s="35"/>
    </row>
    <row r="361" spans="1:12" ht="30" customHeight="1" outlineLevel="1">
      <c r="A361" s="35"/>
    </row>
    <row r="362" spans="1:12" ht="30" customHeight="1" outlineLevel="1">
      <c r="A362" s="35"/>
    </row>
    <row r="363" spans="1:12" ht="20.100000000000001" customHeight="1" outlineLevel="1">
      <c r="A363" s="35"/>
    </row>
    <row r="364" spans="1:12" ht="20.100000000000001" customHeight="1" outlineLevel="1">
      <c r="A364" s="35"/>
    </row>
    <row r="365" spans="1:12" ht="30" customHeight="1" outlineLevel="1">
      <c r="A365" s="35"/>
    </row>
    <row r="366" spans="1:12" ht="30" customHeight="1" outlineLevel="1">
      <c r="A366" s="35"/>
    </row>
    <row r="367" spans="1:12" ht="20.100000000000001" customHeight="1" outlineLevel="1">
      <c r="A367" s="35"/>
    </row>
    <row r="368" spans="1:12" ht="20.100000000000001" customHeight="1">
      <c r="A368" s="35"/>
    </row>
    <row r="369" spans="1:12" ht="20.100000000000001" customHeight="1" collapsed="1">
      <c r="A369" s="35"/>
    </row>
    <row r="370" spans="1:12" ht="20.100000000000001" customHeight="1" outlineLevel="1">
      <c r="A370" s="35"/>
    </row>
    <row r="371" spans="1:12" ht="20.100000000000001" customHeight="1" outlineLevel="1">
      <c r="A371" s="35"/>
    </row>
    <row r="372" spans="1:12" s="34" customFormat="1" ht="20.100000000000001" customHeight="1" outlineLevel="1">
      <c r="A372" s="35"/>
      <c r="B372" s="11"/>
      <c r="C372" s="11"/>
      <c r="D372" s="11"/>
      <c r="E372" s="12"/>
      <c r="F372" s="10"/>
      <c r="G372" s="22"/>
      <c r="H372" s="21"/>
      <c r="I372" s="1"/>
      <c r="J372" s="1"/>
      <c r="K372" s="1"/>
      <c r="L372" s="1"/>
    </row>
    <row r="373" spans="1:12" s="34" customFormat="1" ht="20.100000000000001" customHeight="1" outlineLevel="1">
      <c r="A373" s="35"/>
      <c r="B373" s="11"/>
      <c r="C373" s="11"/>
      <c r="D373" s="11"/>
      <c r="E373" s="12"/>
      <c r="F373" s="10"/>
      <c r="G373" s="22"/>
      <c r="H373" s="21"/>
      <c r="I373" s="1"/>
      <c r="J373" s="1"/>
      <c r="K373" s="1"/>
      <c r="L373" s="1"/>
    </row>
    <row r="374" spans="1:12" s="34" customFormat="1" ht="20.100000000000001" customHeight="1" outlineLevel="1">
      <c r="A374" s="35"/>
      <c r="B374" s="11"/>
      <c r="C374" s="11"/>
      <c r="D374" s="11"/>
      <c r="E374" s="12"/>
      <c r="F374" s="10"/>
      <c r="G374" s="22"/>
      <c r="H374" s="21"/>
      <c r="I374" s="1"/>
      <c r="J374" s="1"/>
      <c r="K374" s="1"/>
    </row>
    <row r="375" spans="1:12" s="34" customFormat="1" ht="20.100000000000001" customHeight="1" outlineLevel="1">
      <c r="A375" s="35"/>
      <c r="B375" s="11"/>
      <c r="C375" s="11"/>
      <c r="D375" s="11"/>
      <c r="E375" s="12"/>
      <c r="F375" s="10"/>
      <c r="G375" s="22"/>
      <c r="H375" s="21"/>
      <c r="I375" s="1"/>
      <c r="J375" s="1"/>
      <c r="K375" s="1"/>
    </row>
    <row r="376" spans="1:12" s="34" customFormat="1" ht="20.100000000000001" customHeight="1" outlineLevel="1">
      <c r="A376" s="35"/>
      <c r="B376" s="11"/>
      <c r="C376" s="11"/>
      <c r="D376" s="11"/>
      <c r="E376" s="12"/>
      <c r="F376" s="10"/>
      <c r="G376" s="22"/>
      <c r="H376" s="21"/>
      <c r="I376" s="1"/>
      <c r="J376" s="1"/>
      <c r="K376" s="1"/>
    </row>
    <row r="377" spans="1:12" s="34" customFormat="1" ht="20.100000000000001" customHeight="1" outlineLevel="1">
      <c r="A377" s="35"/>
      <c r="B377" s="11"/>
      <c r="C377" s="11"/>
      <c r="D377" s="11"/>
      <c r="E377" s="12"/>
      <c r="F377" s="10"/>
      <c r="G377" s="22"/>
      <c r="H377" s="21"/>
      <c r="I377" s="1"/>
      <c r="J377" s="1"/>
      <c r="K377" s="1"/>
    </row>
    <row r="378" spans="1:12" s="34" customFormat="1" ht="20.100000000000001" customHeight="1" outlineLevel="1">
      <c r="A378" s="35"/>
      <c r="B378" s="11"/>
      <c r="C378" s="11"/>
      <c r="D378" s="11"/>
      <c r="E378" s="12"/>
      <c r="F378" s="10"/>
      <c r="G378" s="22"/>
      <c r="H378" s="21"/>
      <c r="I378" s="1"/>
      <c r="J378" s="1"/>
      <c r="K378" s="1"/>
    </row>
    <row r="379" spans="1:12" s="34" customFormat="1" ht="20.100000000000001" customHeight="1" outlineLevel="1">
      <c r="A379" s="35"/>
      <c r="B379" s="11"/>
      <c r="C379" s="11"/>
      <c r="D379" s="11"/>
      <c r="E379" s="12"/>
      <c r="F379" s="10"/>
      <c r="G379" s="22"/>
      <c r="H379" s="21"/>
      <c r="I379" s="1"/>
      <c r="J379" s="1"/>
      <c r="K379" s="1"/>
    </row>
    <row r="380" spans="1:12" s="34" customFormat="1" ht="20.100000000000001" customHeight="1" outlineLevel="1">
      <c r="A380" s="35"/>
      <c r="B380" s="11"/>
      <c r="C380" s="11"/>
      <c r="D380" s="11"/>
      <c r="E380" s="12"/>
      <c r="F380" s="10"/>
      <c r="G380" s="22"/>
      <c r="H380" s="21"/>
      <c r="I380" s="1"/>
      <c r="J380" s="1"/>
      <c r="K380" s="1"/>
    </row>
    <row r="381" spans="1:12" s="34" customFormat="1" ht="20.100000000000001" customHeight="1" outlineLevel="1">
      <c r="A381" s="35"/>
      <c r="B381" s="11"/>
      <c r="C381" s="11"/>
      <c r="D381" s="11"/>
      <c r="E381" s="12"/>
      <c r="F381" s="10"/>
      <c r="G381" s="22"/>
      <c r="H381" s="21"/>
      <c r="I381" s="1"/>
      <c r="J381" s="1"/>
      <c r="K381" s="1"/>
    </row>
    <row r="382" spans="1:12" s="34" customFormat="1" ht="20.100000000000001" customHeight="1" outlineLevel="1">
      <c r="A382" s="35"/>
      <c r="B382" s="11"/>
      <c r="C382" s="11"/>
      <c r="D382" s="11"/>
      <c r="E382" s="12"/>
      <c r="F382" s="10"/>
      <c r="G382" s="22"/>
      <c r="H382" s="21"/>
      <c r="I382" s="1"/>
      <c r="J382" s="1"/>
      <c r="K382" s="1"/>
    </row>
    <row r="383" spans="1:12" s="34" customFormat="1" ht="20.100000000000001" customHeight="1" outlineLevel="1">
      <c r="A383" s="35"/>
      <c r="B383" s="11"/>
      <c r="C383" s="11"/>
      <c r="D383" s="11"/>
      <c r="E383" s="12"/>
      <c r="F383" s="10"/>
      <c r="G383" s="22"/>
      <c r="H383" s="21"/>
      <c r="I383" s="1"/>
      <c r="J383" s="1"/>
      <c r="K383" s="1"/>
    </row>
    <row r="384" spans="1:12" s="34" customFormat="1" ht="20.100000000000001" customHeight="1" outlineLevel="1">
      <c r="A384" s="35"/>
      <c r="B384" s="11"/>
      <c r="C384" s="11"/>
      <c r="D384" s="11"/>
      <c r="E384" s="12"/>
      <c r="F384" s="10"/>
      <c r="G384" s="22"/>
      <c r="H384" s="21"/>
      <c r="I384" s="1"/>
      <c r="J384" s="1"/>
      <c r="K384" s="1"/>
    </row>
    <row r="385" spans="1:12" s="34" customFormat="1" ht="20.100000000000001" customHeight="1" outlineLevel="1">
      <c r="A385" s="35"/>
      <c r="B385" s="11"/>
      <c r="C385" s="11"/>
      <c r="D385" s="11"/>
      <c r="E385" s="12"/>
      <c r="F385" s="10"/>
      <c r="G385" s="22"/>
      <c r="H385" s="21"/>
      <c r="I385" s="1"/>
      <c r="J385" s="1"/>
      <c r="K385" s="1"/>
    </row>
    <row r="386" spans="1:12" s="34" customFormat="1" ht="20.100000000000001" customHeight="1" outlineLevel="1">
      <c r="A386" s="35"/>
      <c r="B386" s="11"/>
      <c r="C386" s="11"/>
      <c r="D386" s="11"/>
      <c r="E386" s="12"/>
      <c r="F386" s="10"/>
      <c r="G386" s="22"/>
      <c r="H386" s="21"/>
      <c r="I386" s="1"/>
      <c r="J386" s="1"/>
      <c r="K386" s="1"/>
    </row>
    <row r="387" spans="1:12" s="34" customFormat="1" ht="20.100000000000001" customHeight="1" outlineLevel="1">
      <c r="A387" s="35"/>
      <c r="B387" s="11"/>
      <c r="C387" s="11"/>
      <c r="D387" s="11"/>
      <c r="E387" s="12"/>
      <c r="F387" s="10"/>
      <c r="G387" s="22"/>
      <c r="H387" s="21"/>
      <c r="I387" s="1"/>
      <c r="J387" s="1"/>
      <c r="K387" s="1"/>
    </row>
    <row r="388" spans="1:12" s="34" customFormat="1" ht="20.100000000000001" customHeight="1" outlineLevel="1">
      <c r="A388" s="35"/>
      <c r="B388" s="11"/>
      <c r="C388" s="11"/>
      <c r="D388" s="11"/>
      <c r="E388" s="12"/>
      <c r="F388" s="10"/>
      <c r="G388" s="22"/>
      <c r="H388" s="21"/>
      <c r="I388" s="1"/>
      <c r="J388" s="1"/>
      <c r="K388" s="1"/>
    </row>
    <row r="389" spans="1:12" s="34" customFormat="1" ht="20.100000000000001" customHeight="1" outlineLevel="1">
      <c r="A389" s="35"/>
      <c r="B389" s="11"/>
      <c r="C389" s="11"/>
      <c r="D389" s="11"/>
      <c r="E389" s="12"/>
      <c r="F389" s="10"/>
      <c r="G389" s="22"/>
      <c r="H389" s="21"/>
      <c r="I389" s="1"/>
      <c r="J389" s="1"/>
      <c r="K389" s="1"/>
    </row>
    <row r="390" spans="1:12" s="34" customFormat="1" ht="20.100000000000001" customHeight="1" outlineLevel="1">
      <c r="A390" s="35"/>
      <c r="B390" s="11"/>
      <c r="C390" s="11"/>
      <c r="D390" s="11"/>
      <c r="E390" s="12"/>
      <c r="F390" s="10"/>
      <c r="G390" s="22"/>
      <c r="H390" s="21"/>
      <c r="I390" s="1"/>
      <c r="J390" s="1"/>
      <c r="K390" s="1"/>
    </row>
    <row r="391" spans="1:12" ht="20.100000000000001" customHeight="1" outlineLevel="1">
      <c r="A391" s="35"/>
      <c r="L391" s="34"/>
    </row>
    <row r="392" spans="1:12" ht="20.100000000000001" customHeight="1">
      <c r="A392" s="35"/>
      <c r="L392" s="34"/>
    </row>
    <row r="393" spans="1:12" ht="20.100000000000001" customHeight="1">
      <c r="A393" s="35"/>
    </row>
    <row r="394" spans="1:12" s="34" customFormat="1" ht="20.100000000000001" customHeight="1" outlineLevel="1">
      <c r="A394" s="35"/>
      <c r="B394" s="11"/>
      <c r="C394" s="11"/>
      <c r="D394" s="11"/>
      <c r="E394" s="12"/>
      <c r="F394" s="10"/>
      <c r="G394" s="22"/>
      <c r="H394" s="21"/>
      <c r="I394" s="1"/>
      <c r="J394" s="1"/>
      <c r="K394" s="1"/>
      <c r="L394" s="1"/>
    </row>
    <row r="395" spans="1:12" s="34" customFormat="1" ht="20.100000000000001" customHeight="1" outlineLevel="1">
      <c r="A395" s="35"/>
      <c r="B395" s="11"/>
      <c r="C395" s="11"/>
      <c r="D395" s="11"/>
      <c r="E395" s="12"/>
      <c r="F395" s="10"/>
      <c r="G395" s="22"/>
      <c r="H395" s="21"/>
      <c r="I395" s="1"/>
      <c r="J395" s="1"/>
      <c r="K395" s="1"/>
      <c r="L395" s="1"/>
    </row>
    <row r="396" spans="1:12" s="34" customFormat="1" ht="20.100000000000001" customHeight="1" outlineLevel="1">
      <c r="A396" s="35"/>
      <c r="B396" s="11"/>
      <c r="C396" s="11"/>
      <c r="D396" s="11"/>
      <c r="E396" s="12"/>
      <c r="F396" s="10"/>
      <c r="G396" s="22"/>
      <c r="H396" s="21"/>
      <c r="I396" s="1"/>
      <c r="J396" s="1"/>
      <c r="K396" s="1"/>
    </row>
    <row r="397" spans="1:12" s="34" customFormat="1" ht="20.100000000000001" customHeight="1" outlineLevel="1">
      <c r="A397" s="35"/>
      <c r="B397" s="11"/>
      <c r="C397" s="11"/>
      <c r="D397" s="11"/>
      <c r="E397" s="12"/>
      <c r="F397" s="10"/>
      <c r="G397" s="22"/>
      <c r="H397" s="21"/>
      <c r="I397" s="1"/>
      <c r="J397" s="1"/>
      <c r="K397" s="1"/>
    </row>
    <row r="398" spans="1:12" s="34" customFormat="1" ht="20.100000000000001" customHeight="1" outlineLevel="1">
      <c r="A398" s="35"/>
      <c r="B398" s="11"/>
      <c r="C398" s="11"/>
      <c r="D398" s="11"/>
      <c r="E398" s="12"/>
      <c r="F398" s="10"/>
      <c r="G398" s="22"/>
      <c r="H398" s="21"/>
      <c r="I398" s="1"/>
      <c r="J398" s="1"/>
      <c r="K398" s="1"/>
    </row>
    <row r="399" spans="1:12" s="34" customFormat="1" ht="20.100000000000001" customHeight="1" outlineLevel="1">
      <c r="A399" s="35"/>
      <c r="B399" s="11"/>
      <c r="C399" s="11"/>
      <c r="D399" s="11"/>
      <c r="E399" s="12"/>
      <c r="F399" s="10"/>
      <c r="G399" s="22"/>
      <c r="H399" s="21"/>
      <c r="I399" s="1"/>
      <c r="J399" s="1"/>
      <c r="K399" s="1"/>
    </row>
    <row r="400" spans="1:12" s="34" customFormat="1" ht="20.100000000000001" customHeight="1" outlineLevel="1">
      <c r="A400" s="35"/>
      <c r="B400" s="11"/>
      <c r="C400" s="11"/>
      <c r="D400" s="11"/>
      <c r="E400" s="12"/>
      <c r="F400" s="10"/>
      <c r="G400" s="22"/>
      <c r="H400" s="21"/>
      <c r="I400" s="1"/>
      <c r="J400" s="1"/>
      <c r="K400" s="1"/>
    </row>
    <row r="401" spans="1:11" s="34" customFormat="1" ht="20.100000000000001" customHeight="1" outlineLevel="1">
      <c r="A401" s="35"/>
      <c r="B401" s="11"/>
      <c r="C401" s="11"/>
      <c r="D401" s="11"/>
      <c r="E401" s="12"/>
      <c r="F401" s="10"/>
      <c r="G401" s="22"/>
      <c r="H401" s="21"/>
      <c r="I401" s="1"/>
      <c r="J401" s="1"/>
      <c r="K401" s="1"/>
    </row>
    <row r="402" spans="1:11" s="34" customFormat="1" ht="20.100000000000001" customHeight="1" outlineLevel="1">
      <c r="A402" s="35"/>
      <c r="B402" s="11"/>
      <c r="C402" s="11"/>
      <c r="D402" s="11"/>
      <c r="E402" s="12"/>
      <c r="F402" s="10"/>
      <c r="G402" s="22"/>
      <c r="H402" s="21"/>
      <c r="I402" s="1"/>
      <c r="J402" s="1"/>
      <c r="K402" s="1"/>
    </row>
    <row r="403" spans="1:11" s="34" customFormat="1" ht="20.100000000000001" customHeight="1" outlineLevel="1">
      <c r="A403" s="35"/>
      <c r="B403" s="11"/>
      <c r="C403" s="11"/>
      <c r="D403" s="11"/>
      <c r="E403" s="12"/>
      <c r="F403" s="10"/>
      <c r="G403" s="22"/>
      <c r="H403" s="21"/>
      <c r="I403" s="1"/>
      <c r="J403" s="1"/>
      <c r="K403" s="1"/>
    </row>
    <row r="404" spans="1:11" s="34" customFormat="1" ht="20.100000000000001" customHeight="1" outlineLevel="1">
      <c r="A404" s="35"/>
      <c r="B404" s="11"/>
      <c r="C404" s="11"/>
      <c r="D404" s="11"/>
      <c r="E404" s="12"/>
      <c r="F404" s="10"/>
      <c r="G404" s="22"/>
      <c r="H404" s="21"/>
      <c r="I404" s="1"/>
      <c r="J404" s="1"/>
      <c r="K404" s="1"/>
    </row>
    <row r="405" spans="1:11" s="34" customFormat="1" ht="20.100000000000001" customHeight="1" outlineLevel="1">
      <c r="A405" s="35"/>
      <c r="B405" s="11"/>
      <c r="C405" s="11"/>
      <c r="D405" s="11"/>
      <c r="E405" s="12"/>
      <c r="F405" s="10"/>
      <c r="G405" s="22"/>
      <c r="H405" s="21"/>
      <c r="I405" s="1"/>
      <c r="J405" s="1"/>
      <c r="K405" s="1"/>
    </row>
    <row r="406" spans="1:11" s="34" customFormat="1" ht="20.100000000000001" customHeight="1" outlineLevel="1">
      <c r="A406" s="35"/>
      <c r="B406" s="11"/>
      <c r="C406" s="11"/>
      <c r="D406" s="11"/>
      <c r="E406" s="12"/>
      <c r="F406" s="10"/>
      <c r="G406" s="22"/>
      <c r="H406" s="21"/>
      <c r="I406" s="1"/>
      <c r="J406" s="1"/>
      <c r="K406" s="1"/>
    </row>
    <row r="407" spans="1:11" s="34" customFormat="1" ht="20.100000000000001" customHeight="1" outlineLevel="1">
      <c r="A407" s="35"/>
      <c r="B407" s="11"/>
      <c r="C407" s="11"/>
      <c r="D407" s="11"/>
      <c r="E407" s="12"/>
      <c r="F407" s="10"/>
      <c r="G407" s="22"/>
      <c r="H407" s="21"/>
      <c r="I407" s="1"/>
      <c r="J407" s="1"/>
      <c r="K407" s="1"/>
    </row>
    <row r="408" spans="1:11" s="34" customFormat="1" ht="20.100000000000001" customHeight="1" outlineLevel="1">
      <c r="A408" s="35"/>
      <c r="B408" s="11"/>
      <c r="C408" s="11"/>
      <c r="D408" s="11"/>
      <c r="E408" s="12"/>
      <c r="F408" s="10"/>
      <c r="G408" s="22"/>
      <c r="H408" s="21"/>
      <c r="I408" s="1"/>
      <c r="J408" s="1"/>
      <c r="K408" s="1"/>
    </row>
    <row r="409" spans="1:11" s="34" customFormat="1" ht="20.100000000000001" customHeight="1" outlineLevel="1">
      <c r="A409" s="35"/>
      <c r="B409" s="11"/>
      <c r="C409" s="11"/>
      <c r="D409" s="11"/>
      <c r="E409" s="12"/>
      <c r="F409" s="10"/>
      <c r="G409" s="22"/>
      <c r="H409" s="21"/>
      <c r="I409" s="1"/>
      <c r="J409" s="1"/>
      <c r="K409" s="1"/>
    </row>
    <row r="410" spans="1:11" s="34" customFormat="1" ht="20.100000000000001" customHeight="1" outlineLevel="1">
      <c r="A410" s="35"/>
      <c r="B410" s="11"/>
      <c r="C410" s="11"/>
      <c r="D410" s="11"/>
      <c r="E410" s="12"/>
      <c r="F410" s="10"/>
      <c r="G410" s="22"/>
      <c r="H410" s="21"/>
      <c r="I410" s="1"/>
      <c r="J410" s="1"/>
      <c r="K410" s="1"/>
    </row>
    <row r="411" spans="1:11" s="34" customFormat="1" ht="20.100000000000001" customHeight="1" outlineLevel="1">
      <c r="A411" s="35"/>
      <c r="B411" s="11"/>
      <c r="C411" s="11"/>
      <c r="D411" s="11"/>
      <c r="E411" s="12"/>
      <c r="F411" s="10"/>
      <c r="G411" s="22"/>
      <c r="H411" s="21"/>
      <c r="I411" s="1"/>
      <c r="J411" s="1"/>
      <c r="K411" s="1"/>
    </row>
    <row r="412" spans="1:11" s="34" customFormat="1" ht="20.100000000000001" customHeight="1" outlineLevel="1">
      <c r="A412" s="35"/>
      <c r="B412" s="11"/>
      <c r="C412" s="11"/>
      <c r="D412" s="11"/>
      <c r="E412" s="12"/>
      <c r="F412" s="10"/>
      <c r="G412" s="22"/>
      <c r="H412" s="21"/>
      <c r="I412" s="1"/>
      <c r="J412" s="1"/>
      <c r="K412" s="1"/>
    </row>
    <row r="413" spans="1:11" s="34" customFormat="1" ht="20.100000000000001" customHeight="1" outlineLevel="1">
      <c r="A413" s="35"/>
      <c r="B413" s="11"/>
      <c r="C413" s="11"/>
      <c r="D413" s="11"/>
      <c r="E413" s="12"/>
      <c r="F413" s="10"/>
      <c r="G413" s="22"/>
      <c r="H413" s="21"/>
      <c r="I413" s="1"/>
      <c r="J413" s="1"/>
      <c r="K413" s="1"/>
    </row>
    <row r="414" spans="1:11" s="34" customFormat="1" ht="20.100000000000001" customHeight="1" outlineLevel="1">
      <c r="A414" s="35"/>
      <c r="B414" s="11"/>
      <c r="C414" s="11"/>
      <c r="D414" s="11"/>
      <c r="E414" s="12"/>
      <c r="F414" s="10"/>
      <c r="G414" s="22"/>
      <c r="H414" s="21"/>
      <c r="I414" s="1"/>
      <c r="J414" s="1"/>
      <c r="K414" s="1"/>
    </row>
    <row r="415" spans="1:11" s="34" customFormat="1" ht="20.100000000000001" customHeight="1" outlineLevel="1">
      <c r="A415" s="35"/>
      <c r="B415" s="11"/>
      <c r="C415" s="11"/>
      <c r="D415" s="11"/>
      <c r="E415" s="12"/>
      <c r="F415" s="10"/>
      <c r="G415" s="22"/>
      <c r="H415" s="21"/>
      <c r="I415" s="1"/>
      <c r="J415" s="1"/>
      <c r="K415" s="1"/>
    </row>
    <row r="416" spans="1:11" s="34" customFormat="1" ht="20.100000000000001" customHeight="1" outlineLevel="1">
      <c r="A416" s="35"/>
      <c r="B416" s="11"/>
      <c r="C416" s="11"/>
      <c r="D416" s="11"/>
      <c r="E416" s="12"/>
      <c r="F416" s="10"/>
      <c r="G416" s="22"/>
      <c r="H416" s="21"/>
      <c r="I416" s="1"/>
      <c r="J416" s="1"/>
      <c r="K416" s="1"/>
    </row>
    <row r="417" spans="1:12" s="34" customFormat="1" ht="20.100000000000001" customHeight="1" outlineLevel="1">
      <c r="A417" s="35"/>
      <c r="B417" s="11"/>
      <c r="C417" s="11"/>
      <c r="D417" s="11"/>
      <c r="E417" s="12"/>
      <c r="F417" s="10"/>
      <c r="G417" s="22"/>
      <c r="H417" s="21"/>
      <c r="I417" s="1"/>
      <c r="J417" s="1"/>
      <c r="K417" s="1"/>
    </row>
    <row r="418" spans="1:12" s="34" customFormat="1" ht="20.100000000000001" customHeight="1" outlineLevel="1">
      <c r="A418" s="35"/>
      <c r="B418" s="11"/>
      <c r="C418" s="11"/>
      <c r="D418" s="11"/>
      <c r="E418" s="12"/>
      <c r="F418" s="10"/>
      <c r="G418" s="22"/>
      <c r="H418" s="21"/>
      <c r="I418" s="1"/>
      <c r="J418" s="1"/>
      <c r="K418" s="1"/>
    </row>
    <row r="419" spans="1:12" s="34" customFormat="1" ht="20.100000000000001" customHeight="1" outlineLevel="1">
      <c r="A419" s="35"/>
      <c r="B419" s="11"/>
      <c r="C419" s="11"/>
      <c r="D419" s="11"/>
      <c r="E419" s="12"/>
      <c r="F419" s="10"/>
      <c r="G419" s="22"/>
      <c r="H419" s="21"/>
      <c r="I419" s="1"/>
      <c r="J419" s="1"/>
      <c r="K419" s="1"/>
    </row>
    <row r="420" spans="1:12" s="34" customFormat="1" ht="20.100000000000001" customHeight="1" outlineLevel="1">
      <c r="A420" s="35"/>
      <c r="B420" s="11"/>
      <c r="C420" s="11"/>
      <c r="D420" s="11"/>
      <c r="E420" s="12"/>
      <c r="F420" s="10"/>
      <c r="G420" s="22"/>
      <c r="H420" s="21"/>
      <c r="I420" s="1"/>
      <c r="J420" s="1"/>
      <c r="K420" s="1"/>
    </row>
    <row r="421" spans="1:12" s="34" customFormat="1" ht="20.100000000000001" customHeight="1" outlineLevel="1">
      <c r="A421" s="35"/>
      <c r="B421" s="11"/>
      <c r="C421" s="11"/>
      <c r="D421" s="11"/>
      <c r="E421" s="12"/>
      <c r="F421" s="10"/>
      <c r="G421" s="22"/>
      <c r="H421" s="21"/>
      <c r="I421" s="1"/>
      <c r="J421" s="1"/>
      <c r="K421" s="1"/>
    </row>
    <row r="422" spans="1:12" ht="20.100000000000001" customHeight="1" outlineLevel="1">
      <c r="A422" s="35"/>
      <c r="L422" s="34"/>
    </row>
    <row r="423" spans="1:12" ht="20.100000000000001" customHeight="1">
      <c r="A423" s="35"/>
      <c r="L423" s="34"/>
    </row>
    <row r="424" spans="1:12" ht="20.100000000000001" customHeight="1" collapsed="1">
      <c r="A424" s="35"/>
    </row>
    <row r="425" spans="1:12" s="34" customFormat="1" ht="20.100000000000001" customHeight="1" outlineLevel="1">
      <c r="A425" s="35"/>
      <c r="B425" s="11"/>
      <c r="C425" s="11"/>
      <c r="D425" s="11"/>
      <c r="E425" s="12"/>
      <c r="F425" s="10"/>
      <c r="G425" s="22"/>
      <c r="H425" s="21"/>
      <c r="I425" s="1"/>
      <c r="J425" s="1"/>
      <c r="K425" s="1"/>
      <c r="L425" s="1"/>
    </row>
    <row r="426" spans="1:12" s="34" customFormat="1" ht="50.1" customHeight="1" outlineLevel="1">
      <c r="A426" s="35"/>
      <c r="B426" s="11"/>
      <c r="C426" s="11"/>
      <c r="D426" s="11"/>
      <c r="E426" s="12"/>
      <c r="F426" s="10"/>
      <c r="G426" s="22"/>
      <c r="H426" s="21"/>
      <c r="I426" s="1"/>
      <c r="J426" s="1"/>
      <c r="K426" s="1"/>
      <c r="L426" s="1"/>
    </row>
    <row r="427" spans="1:12" s="34" customFormat="1" ht="50.1" customHeight="1" outlineLevel="1">
      <c r="A427" s="35"/>
      <c r="B427" s="11"/>
      <c r="C427" s="11"/>
      <c r="D427" s="11"/>
      <c r="E427" s="12"/>
      <c r="F427" s="10"/>
      <c r="G427" s="22"/>
      <c r="H427" s="21"/>
      <c r="I427" s="1"/>
      <c r="J427" s="1"/>
      <c r="K427" s="1"/>
    </row>
    <row r="428" spans="1:12" s="34" customFormat="1" ht="50.1" customHeight="1" outlineLevel="1">
      <c r="A428" s="35"/>
      <c r="B428" s="11"/>
      <c r="C428" s="11"/>
      <c r="D428" s="11"/>
      <c r="E428" s="12"/>
      <c r="F428" s="10"/>
      <c r="G428" s="22"/>
      <c r="H428" s="21"/>
      <c r="I428" s="1"/>
      <c r="J428" s="1"/>
      <c r="K428" s="1"/>
    </row>
    <row r="429" spans="1:12" s="34" customFormat="1" ht="20.100000000000001" customHeight="1" outlineLevel="1">
      <c r="A429" s="35"/>
      <c r="B429" s="11"/>
      <c r="C429" s="11"/>
      <c r="D429" s="11"/>
      <c r="E429" s="12"/>
      <c r="F429" s="10"/>
      <c r="G429" s="22"/>
      <c r="H429" s="21"/>
      <c r="I429" s="1"/>
      <c r="J429" s="1"/>
      <c r="K429" s="1"/>
    </row>
    <row r="430" spans="1:12" s="34" customFormat="1" ht="20.100000000000001" customHeight="1" outlineLevel="1">
      <c r="A430" s="35"/>
      <c r="B430" s="11"/>
      <c r="C430" s="11"/>
      <c r="D430" s="11"/>
      <c r="E430" s="12"/>
      <c r="F430" s="10"/>
      <c r="G430" s="22"/>
      <c r="H430" s="21"/>
      <c r="I430" s="1"/>
      <c r="J430" s="1"/>
      <c r="K430" s="1"/>
    </row>
    <row r="431" spans="1:12" s="34" customFormat="1" ht="20.100000000000001" customHeight="1" outlineLevel="1">
      <c r="A431" s="35"/>
      <c r="B431" s="11"/>
      <c r="C431" s="11"/>
      <c r="D431" s="11"/>
      <c r="E431" s="12"/>
      <c r="F431" s="10"/>
      <c r="G431" s="22"/>
      <c r="H431" s="21"/>
      <c r="I431" s="1"/>
      <c r="J431" s="1"/>
      <c r="K431" s="1"/>
    </row>
    <row r="432" spans="1:12" s="34" customFormat="1" ht="20.100000000000001" customHeight="1" outlineLevel="1">
      <c r="A432" s="35"/>
      <c r="B432" s="11"/>
      <c r="C432" s="11"/>
      <c r="D432" s="11"/>
      <c r="E432" s="12"/>
      <c r="F432" s="10"/>
      <c r="G432" s="22"/>
      <c r="H432" s="21"/>
      <c r="I432" s="1"/>
      <c r="J432" s="1"/>
      <c r="K432" s="1"/>
    </row>
    <row r="433" spans="1:11" s="34" customFormat="1" ht="20.100000000000001" customHeight="1" outlineLevel="1">
      <c r="A433" s="35"/>
      <c r="B433" s="11"/>
      <c r="C433" s="11"/>
      <c r="D433" s="11"/>
      <c r="E433" s="12"/>
      <c r="F433" s="10"/>
      <c r="G433" s="22"/>
      <c r="H433" s="21"/>
      <c r="I433" s="1"/>
      <c r="J433" s="1"/>
      <c r="K433" s="1"/>
    </row>
    <row r="434" spans="1:11" s="34" customFormat="1" ht="20.100000000000001" customHeight="1" outlineLevel="1">
      <c r="A434" s="35"/>
      <c r="B434" s="11"/>
      <c r="C434" s="11"/>
      <c r="D434" s="11"/>
      <c r="E434" s="12"/>
      <c r="F434" s="10"/>
      <c r="G434" s="22"/>
      <c r="H434" s="21"/>
      <c r="I434" s="1"/>
      <c r="J434" s="1"/>
      <c r="K434" s="1"/>
    </row>
    <row r="435" spans="1:11" s="34" customFormat="1" ht="20.100000000000001" customHeight="1" outlineLevel="1">
      <c r="A435" s="35"/>
      <c r="B435" s="11"/>
      <c r="C435" s="11"/>
      <c r="D435" s="11"/>
      <c r="E435" s="12"/>
      <c r="F435" s="10"/>
      <c r="G435" s="22"/>
      <c r="H435" s="21"/>
      <c r="I435" s="1"/>
      <c r="J435" s="1"/>
      <c r="K435" s="1"/>
    </row>
    <row r="436" spans="1:11" s="34" customFormat="1" ht="20.100000000000001" customHeight="1" outlineLevel="1">
      <c r="A436" s="35"/>
      <c r="B436" s="11"/>
      <c r="C436" s="11"/>
      <c r="D436" s="11"/>
      <c r="E436" s="12"/>
      <c r="F436" s="10"/>
      <c r="G436" s="22"/>
      <c r="H436" s="21"/>
      <c r="I436" s="1"/>
      <c r="J436" s="1"/>
      <c r="K436" s="1"/>
    </row>
    <row r="437" spans="1:11" s="34" customFormat="1" ht="20.100000000000001" customHeight="1" outlineLevel="1">
      <c r="A437" s="35"/>
      <c r="B437" s="11"/>
      <c r="C437" s="11"/>
      <c r="D437" s="11"/>
      <c r="E437" s="12"/>
      <c r="F437" s="10"/>
      <c r="G437" s="22"/>
      <c r="H437" s="21"/>
      <c r="I437" s="1"/>
      <c r="J437" s="1"/>
      <c r="K437" s="1"/>
    </row>
    <row r="438" spans="1:11" s="34" customFormat="1" ht="20.100000000000001" customHeight="1" outlineLevel="1">
      <c r="A438" s="35"/>
      <c r="B438" s="11"/>
      <c r="C438" s="11"/>
      <c r="D438" s="11"/>
      <c r="E438" s="12"/>
      <c r="F438" s="10"/>
      <c r="G438" s="22"/>
      <c r="H438" s="21"/>
      <c r="I438" s="1"/>
      <c r="J438" s="1"/>
      <c r="K438" s="1"/>
    </row>
    <row r="439" spans="1:11" s="34" customFormat="1" ht="20.100000000000001" customHeight="1" outlineLevel="1">
      <c r="A439" s="35"/>
      <c r="B439" s="11"/>
      <c r="C439" s="11"/>
      <c r="D439" s="11"/>
      <c r="E439" s="12"/>
      <c r="F439" s="10"/>
      <c r="G439" s="22"/>
      <c r="H439" s="21"/>
      <c r="I439" s="1"/>
      <c r="J439" s="1"/>
      <c r="K439" s="1"/>
    </row>
    <row r="440" spans="1:11" s="34" customFormat="1" ht="20.100000000000001" customHeight="1" outlineLevel="1">
      <c r="A440" s="35"/>
      <c r="B440" s="11"/>
      <c r="C440" s="11"/>
      <c r="D440" s="11"/>
      <c r="E440" s="12"/>
      <c r="F440" s="10"/>
      <c r="G440" s="22"/>
      <c r="H440" s="21"/>
      <c r="I440" s="1"/>
      <c r="J440" s="1"/>
      <c r="K440" s="1"/>
    </row>
    <row r="441" spans="1:11" s="34" customFormat="1" ht="20.100000000000001" customHeight="1" outlineLevel="1">
      <c r="A441" s="35"/>
      <c r="B441" s="11"/>
      <c r="C441" s="11"/>
      <c r="D441" s="11"/>
      <c r="E441" s="12"/>
      <c r="F441" s="10"/>
      <c r="G441" s="22"/>
      <c r="H441" s="21"/>
      <c r="I441" s="1"/>
      <c r="J441" s="1"/>
      <c r="K441" s="1"/>
    </row>
    <row r="442" spans="1:11" s="34" customFormat="1" ht="20.100000000000001" customHeight="1" outlineLevel="1">
      <c r="A442" s="35"/>
      <c r="B442" s="11"/>
      <c r="C442" s="11"/>
      <c r="D442" s="11"/>
      <c r="E442" s="12"/>
      <c r="F442" s="10"/>
      <c r="G442" s="22"/>
      <c r="H442" s="21"/>
      <c r="I442" s="1"/>
      <c r="J442" s="1"/>
      <c r="K442" s="1"/>
    </row>
    <row r="443" spans="1:11" s="34" customFormat="1" ht="20.100000000000001" customHeight="1" outlineLevel="1">
      <c r="A443" s="35"/>
      <c r="B443" s="11"/>
      <c r="C443" s="11"/>
      <c r="D443" s="11"/>
      <c r="E443" s="12"/>
      <c r="F443" s="10"/>
      <c r="G443" s="22"/>
      <c r="H443" s="21"/>
      <c r="I443" s="1"/>
      <c r="J443" s="1"/>
      <c r="K443" s="1"/>
    </row>
    <row r="444" spans="1:11" s="34" customFormat="1" ht="20.100000000000001" customHeight="1" outlineLevel="1">
      <c r="A444" s="35"/>
      <c r="B444" s="11"/>
      <c r="C444" s="11"/>
      <c r="D444" s="11"/>
      <c r="E444" s="12"/>
      <c r="F444" s="10"/>
      <c r="G444" s="22"/>
      <c r="H444" s="21"/>
      <c r="I444" s="1"/>
      <c r="J444" s="1"/>
      <c r="K444" s="1"/>
    </row>
    <row r="445" spans="1:11" s="34" customFormat="1" ht="20.100000000000001" customHeight="1" outlineLevel="1">
      <c r="A445" s="35"/>
      <c r="B445" s="11"/>
      <c r="C445" s="11"/>
      <c r="D445" s="11"/>
      <c r="E445" s="12"/>
      <c r="F445" s="10"/>
      <c r="G445" s="22"/>
      <c r="H445" s="21"/>
      <c r="I445" s="1"/>
      <c r="J445" s="1"/>
      <c r="K445" s="1"/>
    </row>
    <row r="446" spans="1:11" s="34" customFormat="1" ht="20.100000000000001" customHeight="1" outlineLevel="1">
      <c r="A446" s="35"/>
      <c r="B446" s="11"/>
      <c r="C446" s="11"/>
      <c r="D446" s="11"/>
      <c r="E446" s="12"/>
      <c r="F446" s="10"/>
      <c r="G446" s="22"/>
      <c r="H446" s="21"/>
      <c r="I446" s="1"/>
      <c r="J446" s="1"/>
      <c r="K446" s="1"/>
    </row>
    <row r="447" spans="1:11" s="34" customFormat="1" ht="20.100000000000001" customHeight="1" outlineLevel="1">
      <c r="A447" s="35"/>
      <c r="B447" s="11"/>
      <c r="C447" s="11"/>
      <c r="D447" s="11"/>
      <c r="E447" s="12"/>
      <c r="F447" s="10"/>
      <c r="G447" s="22"/>
      <c r="H447" s="21"/>
      <c r="I447" s="1"/>
      <c r="J447" s="1"/>
      <c r="K447" s="1"/>
    </row>
    <row r="448" spans="1:11" s="34" customFormat="1" ht="20.100000000000001" customHeight="1" outlineLevel="1">
      <c r="A448" s="35"/>
      <c r="B448" s="11"/>
      <c r="C448" s="11"/>
      <c r="D448" s="11"/>
      <c r="E448" s="12"/>
      <c r="F448" s="10"/>
      <c r="G448" s="22"/>
      <c r="H448" s="21"/>
      <c r="I448" s="1"/>
      <c r="J448" s="1"/>
      <c r="K448" s="1"/>
    </row>
    <row r="449" spans="1:12" s="34" customFormat="1" ht="20.100000000000001" customHeight="1" outlineLevel="1">
      <c r="A449" s="35"/>
      <c r="B449" s="11"/>
      <c r="C449" s="11"/>
      <c r="D449" s="11"/>
      <c r="E449" s="12"/>
      <c r="F449" s="10"/>
      <c r="G449" s="22"/>
      <c r="H449" s="21"/>
      <c r="I449" s="1"/>
      <c r="J449" s="1"/>
      <c r="K449" s="1"/>
    </row>
    <row r="450" spans="1:12" s="34" customFormat="1" ht="20.100000000000001" customHeight="1" outlineLevel="1">
      <c r="A450" s="35"/>
      <c r="B450" s="11"/>
      <c r="C450" s="11"/>
      <c r="D450" s="11"/>
      <c r="E450" s="12"/>
      <c r="F450" s="10"/>
      <c r="G450" s="22"/>
      <c r="H450" s="21"/>
      <c r="I450" s="1"/>
      <c r="J450" s="1"/>
      <c r="K450" s="1"/>
    </row>
    <row r="451" spans="1:12" s="34" customFormat="1" ht="20.100000000000001" customHeight="1" outlineLevel="1">
      <c r="A451" s="35"/>
      <c r="B451" s="11"/>
      <c r="C451" s="11"/>
      <c r="D451" s="11"/>
      <c r="E451" s="12"/>
      <c r="F451" s="10"/>
      <c r="G451" s="22"/>
      <c r="H451" s="21"/>
      <c r="I451" s="1"/>
      <c r="J451" s="1"/>
      <c r="K451" s="1"/>
    </row>
    <row r="452" spans="1:12" s="34" customFormat="1" ht="20.100000000000001" customHeight="1" outlineLevel="1">
      <c r="A452" s="35"/>
      <c r="B452" s="11"/>
      <c r="C452" s="11"/>
      <c r="D452" s="11"/>
      <c r="E452" s="12"/>
      <c r="F452" s="10"/>
      <c r="G452" s="22"/>
      <c r="H452" s="21"/>
      <c r="I452" s="1"/>
      <c r="J452" s="1"/>
      <c r="K452" s="1"/>
    </row>
    <row r="453" spans="1:12" s="34" customFormat="1" ht="20.100000000000001" customHeight="1" outlineLevel="1">
      <c r="A453" s="35"/>
      <c r="B453" s="11"/>
      <c r="C453" s="11"/>
      <c r="D453" s="11"/>
      <c r="E453" s="12"/>
      <c r="F453" s="10"/>
      <c r="G453" s="22"/>
      <c r="H453" s="21"/>
      <c r="I453" s="1"/>
      <c r="J453" s="1"/>
      <c r="K453" s="1"/>
    </row>
    <row r="454" spans="1:12" s="34" customFormat="1" ht="20.100000000000001" customHeight="1" outlineLevel="1">
      <c r="A454" s="35"/>
      <c r="B454" s="11"/>
      <c r="C454" s="11"/>
      <c r="D454" s="11"/>
      <c r="E454" s="12"/>
      <c r="F454" s="10"/>
      <c r="G454" s="22"/>
      <c r="H454" s="21"/>
      <c r="I454" s="1"/>
      <c r="J454" s="1"/>
      <c r="K454" s="1"/>
    </row>
    <row r="455" spans="1:12" s="34" customFormat="1" ht="20.100000000000001" customHeight="1" outlineLevel="1">
      <c r="A455" s="35"/>
      <c r="B455" s="11"/>
      <c r="C455" s="11"/>
      <c r="D455" s="11"/>
      <c r="E455" s="12"/>
      <c r="F455" s="10"/>
      <c r="G455" s="22"/>
      <c r="H455" s="21"/>
      <c r="I455" s="1"/>
      <c r="J455" s="1"/>
      <c r="K455" s="1"/>
    </row>
    <row r="456" spans="1:12" s="34" customFormat="1" ht="20.100000000000001" customHeight="1" outlineLevel="1">
      <c r="A456" s="35"/>
      <c r="B456" s="11"/>
      <c r="C456" s="11"/>
      <c r="D456" s="11"/>
      <c r="E456" s="12"/>
      <c r="F456" s="10"/>
      <c r="G456" s="22"/>
      <c r="H456" s="21"/>
      <c r="I456" s="1"/>
      <c r="J456" s="1"/>
      <c r="K456" s="1"/>
    </row>
    <row r="457" spans="1:12" s="34" customFormat="1" ht="20.100000000000001" customHeight="1" outlineLevel="1">
      <c r="A457" s="35"/>
      <c r="B457" s="11"/>
      <c r="C457" s="11"/>
      <c r="D457" s="11"/>
      <c r="E457" s="12"/>
      <c r="F457" s="10"/>
      <c r="G457" s="22"/>
      <c r="H457" s="21"/>
      <c r="I457" s="1"/>
      <c r="J457" s="1"/>
      <c r="K457" s="1"/>
    </row>
    <row r="458" spans="1:12" s="34" customFormat="1" ht="20.100000000000001" customHeight="1" outlineLevel="1">
      <c r="A458" s="35"/>
      <c r="B458" s="11"/>
      <c r="C458" s="11"/>
      <c r="D458" s="11"/>
      <c r="E458" s="12"/>
      <c r="F458" s="10"/>
      <c r="G458" s="22"/>
      <c r="H458" s="21"/>
      <c r="I458" s="1"/>
      <c r="J458" s="1"/>
      <c r="K458" s="1"/>
    </row>
    <row r="459" spans="1:12" s="34" customFormat="1" ht="20.100000000000001" customHeight="1" outlineLevel="1">
      <c r="A459" s="35"/>
      <c r="B459" s="11"/>
      <c r="C459" s="11"/>
      <c r="D459" s="11"/>
      <c r="E459" s="12"/>
      <c r="F459" s="10"/>
      <c r="G459" s="22"/>
      <c r="H459" s="21"/>
      <c r="I459" s="1"/>
      <c r="J459" s="1"/>
      <c r="K459" s="1"/>
    </row>
    <row r="460" spans="1:12" s="34" customFormat="1" ht="20.100000000000001" customHeight="1" outlineLevel="1">
      <c r="A460" s="35"/>
      <c r="B460" s="11"/>
      <c r="C460" s="11"/>
      <c r="D460" s="11"/>
      <c r="E460" s="12"/>
      <c r="F460" s="10"/>
      <c r="G460" s="22"/>
      <c r="H460" s="21"/>
      <c r="I460" s="1"/>
      <c r="J460" s="1"/>
      <c r="K460" s="1"/>
    </row>
    <row r="461" spans="1:12" s="34" customFormat="1" ht="20.100000000000001" customHeight="1" outlineLevel="1">
      <c r="A461" s="35"/>
      <c r="B461" s="11"/>
      <c r="C461" s="11"/>
      <c r="D461" s="11"/>
      <c r="E461" s="12"/>
      <c r="F461" s="10"/>
      <c r="G461" s="22"/>
      <c r="H461" s="21"/>
      <c r="I461" s="1"/>
      <c r="J461" s="1"/>
      <c r="K461" s="1"/>
    </row>
    <row r="462" spans="1:12" s="34" customFormat="1" ht="20.100000000000001" customHeight="1" outlineLevel="1">
      <c r="A462" s="35"/>
      <c r="B462" s="11"/>
      <c r="C462" s="11"/>
      <c r="D462" s="11"/>
      <c r="E462" s="12"/>
      <c r="F462" s="10"/>
      <c r="G462" s="22"/>
      <c r="H462" s="21"/>
      <c r="I462" s="1"/>
      <c r="J462" s="1"/>
      <c r="K462" s="1"/>
    </row>
    <row r="463" spans="1:12" s="34" customFormat="1" ht="20.100000000000001" customHeight="1" outlineLevel="1">
      <c r="A463" s="35"/>
      <c r="B463" s="11"/>
      <c r="C463" s="11"/>
      <c r="D463" s="11"/>
      <c r="E463" s="12"/>
      <c r="F463" s="10"/>
      <c r="G463" s="22"/>
      <c r="H463" s="21"/>
      <c r="I463" s="1"/>
      <c r="J463" s="1"/>
      <c r="K463" s="1"/>
    </row>
    <row r="464" spans="1:12" ht="20.100000000000001" customHeight="1" outlineLevel="1">
      <c r="A464" s="35"/>
      <c r="L464" s="34"/>
    </row>
    <row r="465" spans="1:12" outlineLevel="1">
      <c r="A465" s="35"/>
      <c r="L465" s="34"/>
    </row>
    <row r="466" spans="1:12" s="34" customFormat="1" ht="20.100000000000001" customHeight="1" outlineLevel="1">
      <c r="A466" s="35"/>
      <c r="B466" s="11"/>
      <c r="C466" s="11"/>
      <c r="D466" s="11"/>
      <c r="E466" s="12"/>
      <c r="F466" s="10"/>
      <c r="G466" s="22"/>
      <c r="H466" s="21"/>
      <c r="I466" s="1"/>
      <c r="J466" s="1"/>
      <c r="K466" s="1"/>
      <c r="L466" s="1"/>
    </row>
    <row r="467" spans="1:12" s="34" customFormat="1" ht="20.100000000000001" customHeight="1" outlineLevel="1">
      <c r="A467" s="35"/>
      <c r="B467" s="11"/>
      <c r="C467" s="11"/>
      <c r="D467" s="11"/>
      <c r="E467" s="12"/>
      <c r="F467" s="10"/>
      <c r="G467" s="22"/>
      <c r="H467" s="21"/>
      <c r="I467" s="1"/>
      <c r="J467" s="1"/>
      <c r="K467" s="1"/>
      <c r="L467" s="1"/>
    </row>
    <row r="468" spans="1:12" s="34" customFormat="1" ht="20.100000000000001" customHeight="1" outlineLevel="1">
      <c r="A468" s="35"/>
      <c r="B468" s="11"/>
      <c r="C468" s="11"/>
      <c r="D468" s="11"/>
      <c r="E468" s="12"/>
      <c r="F468" s="10"/>
      <c r="G468" s="22"/>
      <c r="H468" s="21"/>
      <c r="I468" s="1"/>
      <c r="J468" s="1"/>
      <c r="K468" s="1"/>
    </row>
    <row r="469" spans="1:12" s="34" customFormat="1" ht="20.100000000000001" customHeight="1" outlineLevel="1">
      <c r="A469" s="35"/>
      <c r="B469" s="11"/>
      <c r="C469" s="11"/>
      <c r="D469" s="11"/>
      <c r="E469" s="12"/>
      <c r="F469" s="10"/>
      <c r="G469" s="22"/>
      <c r="H469" s="21"/>
      <c r="I469" s="1"/>
      <c r="J469" s="1"/>
      <c r="K469" s="1"/>
    </row>
    <row r="470" spans="1:12" s="34" customFormat="1" ht="20.100000000000001" customHeight="1" outlineLevel="1">
      <c r="A470" s="35"/>
      <c r="B470" s="11"/>
      <c r="C470" s="11"/>
      <c r="D470" s="11"/>
      <c r="E470" s="12"/>
      <c r="F470" s="10"/>
      <c r="G470" s="22"/>
      <c r="H470" s="21"/>
      <c r="I470" s="1"/>
      <c r="J470" s="1"/>
      <c r="K470" s="1"/>
    </row>
    <row r="471" spans="1:12" s="34" customFormat="1" ht="20.100000000000001" customHeight="1" outlineLevel="1">
      <c r="A471" s="35"/>
      <c r="B471" s="11"/>
      <c r="C471" s="11"/>
      <c r="D471" s="11"/>
      <c r="E471" s="12"/>
      <c r="F471" s="10"/>
      <c r="G471" s="22"/>
      <c r="H471" s="21"/>
      <c r="I471" s="1"/>
      <c r="J471" s="1"/>
      <c r="K471" s="1"/>
    </row>
    <row r="472" spans="1:12" s="34" customFormat="1" ht="20.100000000000001" customHeight="1" outlineLevel="1">
      <c r="A472" s="35"/>
      <c r="B472" s="11"/>
      <c r="C472" s="11"/>
      <c r="D472" s="11"/>
      <c r="E472" s="12"/>
      <c r="F472" s="10"/>
      <c r="G472" s="22"/>
      <c r="H472" s="21"/>
      <c r="I472" s="1"/>
      <c r="J472" s="1"/>
      <c r="K472" s="1"/>
    </row>
    <row r="473" spans="1:12" s="34" customFormat="1" ht="20.100000000000001" customHeight="1" outlineLevel="1">
      <c r="A473" s="35"/>
      <c r="B473" s="11"/>
      <c r="C473" s="11"/>
      <c r="D473" s="11"/>
      <c r="E473" s="12"/>
      <c r="F473" s="10"/>
      <c r="G473" s="22"/>
      <c r="H473" s="21"/>
      <c r="I473" s="1"/>
      <c r="J473" s="1"/>
      <c r="K473" s="1"/>
    </row>
    <row r="474" spans="1:12" s="34" customFormat="1" ht="20.100000000000001" customHeight="1" outlineLevel="1">
      <c r="A474" s="35"/>
      <c r="B474" s="11"/>
      <c r="C474" s="11"/>
      <c r="D474" s="11"/>
      <c r="E474" s="12"/>
      <c r="F474" s="10"/>
      <c r="G474" s="22"/>
      <c r="H474" s="21"/>
      <c r="I474" s="1"/>
      <c r="J474" s="1"/>
      <c r="K474" s="1"/>
    </row>
    <row r="475" spans="1:12" s="34" customFormat="1" ht="20.100000000000001" customHeight="1" outlineLevel="1">
      <c r="A475" s="35"/>
      <c r="B475" s="11"/>
      <c r="C475" s="11"/>
      <c r="D475" s="11"/>
      <c r="E475" s="12"/>
      <c r="F475" s="10"/>
      <c r="G475" s="22"/>
      <c r="H475" s="21"/>
      <c r="I475" s="1"/>
      <c r="J475" s="1"/>
      <c r="K475" s="1"/>
    </row>
    <row r="476" spans="1:12" s="34" customFormat="1" ht="20.100000000000001" customHeight="1" outlineLevel="1">
      <c r="A476" s="35"/>
      <c r="B476" s="11"/>
      <c r="C476" s="11"/>
      <c r="D476" s="11"/>
      <c r="E476" s="12"/>
      <c r="F476" s="10"/>
      <c r="G476" s="22"/>
      <c r="H476" s="21"/>
      <c r="I476" s="1"/>
      <c r="J476" s="1"/>
      <c r="K476" s="1"/>
    </row>
    <row r="477" spans="1:12" s="34" customFormat="1" ht="20.100000000000001" customHeight="1" outlineLevel="1">
      <c r="A477" s="35"/>
      <c r="B477" s="11"/>
      <c r="C477" s="11"/>
      <c r="D477" s="11"/>
      <c r="E477" s="12"/>
      <c r="F477" s="10"/>
      <c r="G477" s="22"/>
      <c r="H477" s="21"/>
      <c r="I477" s="1"/>
      <c r="J477" s="1"/>
      <c r="K477" s="1"/>
    </row>
    <row r="478" spans="1:12" s="34" customFormat="1" ht="20.100000000000001" customHeight="1" outlineLevel="1">
      <c r="A478" s="35"/>
      <c r="B478" s="11"/>
      <c r="C478" s="11"/>
      <c r="D478" s="11"/>
      <c r="E478" s="12"/>
      <c r="F478" s="10"/>
      <c r="G478" s="22"/>
      <c r="H478" s="21"/>
      <c r="I478" s="1"/>
      <c r="J478" s="1"/>
      <c r="K478" s="1"/>
    </row>
    <row r="479" spans="1:12" s="34" customFormat="1" ht="20.100000000000001" customHeight="1" outlineLevel="1">
      <c r="A479" s="35"/>
      <c r="B479" s="11"/>
      <c r="C479" s="11"/>
      <c r="D479" s="11"/>
      <c r="E479" s="12"/>
      <c r="F479" s="10"/>
      <c r="G479" s="22"/>
      <c r="H479" s="21"/>
      <c r="I479" s="1"/>
      <c r="J479" s="1"/>
      <c r="K479" s="1"/>
    </row>
    <row r="480" spans="1:12" s="34" customFormat="1" ht="20.100000000000001" customHeight="1" outlineLevel="1">
      <c r="A480" s="35"/>
      <c r="B480" s="11"/>
      <c r="C480" s="11"/>
      <c r="D480" s="11"/>
      <c r="E480" s="12"/>
      <c r="F480" s="10"/>
      <c r="G480" s="22"/>
      <c r="H480" s="21"/>
      <c r="I480" s="1"/>
      <c r="J480" s="1"/>
      <c r="K480" s="1"/>
    </row>
    <row r="481" spans="1:12" s="34" customFormat="1" ht="20.100000000000001" customHeight="1" outlineLevel="1">
      <c r="A481" s="35"/>
      <c r="B481" s="11"/>
      <c r="C481" s="11"/>
      <c r="D481" s="11"/>
      <c r="E481" s="12"/>
      <c r="F481" s="10"/>
      <c r="G481" s="22"/>
      <c r="H481" s="21"/>
      <c r="I481" s="1"/>
      <c r="J481" s="1"/>
      <c r="K481" s="1"/>
    </row>
    <row r="482" spans="1:12" s="34" customFormat="1" ht="20.100000000000001" customHeight="1" outlineLevel="1">
      <c r="A482" s="35"/>
      <c r="B482" s="11"/>
      <c r="C482" s="11"/>
      <c r="D482" s="11"/>
      <c r="E482" s="12"/>
      <c r="F482" s="10"/>
      <c r="G482" s="22"/>
      <c r="H482" s="21"/>
      <c r="I482" s="1"/>
      <c r="J482" s="1"/>
      <c r="K482" s="1"/>
    </row>
    <row r="483" spans="1:12" s="34" customFormat="1" ht="20.100000000000001" customHeight="1" outlineLevel="1">
      <c r="A483" s="35"/>
      <c r="B483" s="11"/>
      <c r="C483" s="11"/>
      <c r="D483" s="11"/>
      <c r="E483" s="12"/>
      <c r="F483" s="10"/>
      <c r="G483" s="22"/>
      <c r="H483" s="21"/>
      <c r="I483" s="1"/>
      <c r="J483" s="1"/>
      <c r="K483" s="1"/>
    </row>
    <row r="484" spans="1:12" s="34" customFormat="1" ht="20.100000000000001" customHeight="1" outlineLevel="1">
      <c r="A484" s="35"/>
      <c r="B484" s="11"/>
      <c r="C484" s="11"/>
      <c r="D484" s="11"/>
      <c r="E484" s="12"/>
      <c r="F484" s="10"/>
      <c r="G484" s="22"/>
      <c r="H484" s="21"/>
      <c r="I484" s="1"/>
      <c r="J484" s="1"/>
      <c r="K484" s="1"/>
    </row>
    <row r="485" spans="1:12" s="34" customFormat="1" ht="20.100000000000001" customHeight="1" outlineLevel="1">
      <c r="A485" s="35"/>
      <c r="B485" s="11"/>
      <c r="C485" s="11"/>
      <c r="D485" s="11"/>
      <c r="E485" s="12"/>
      <c r="F485" s="10"/>
      <c r="G485" s="22"/>
      <c r="H485" s="21"/>
      <c r="I485" s="1"/>
      <c r="J485" s="1"/>
      <c r="K485" s="1"/>
    </row>
    <row r="486" spans="1:12" ht="20.100000000000001" customHeight="1" outlineLevel="1">
      <c r="A486" s="35"/>
      <c r="L486" s="34"/>
    </row>
    <row r="487" spans="1:12" s="34" customFormat="1" ht="20.100000000000001" customHeight="1" outlineLevel="1">
      <c r="A487" s="35"/>
      <c r="B487" s="11"/>
      <c r="C487" s="11"/>
      <c r="D487" s="11"/>
      <c r="E487" s="12"/>
      <c r="F487" s="10"/>
      <c r="G487" s="22"/>
      <c r="H487" s="21"/>
      <c r="I487" s="1"/>
      <c r="J487" s="1"/>
      <c r="K487" s="1"/>
    </row>
    <row r="488" spans="1:12" s="34" customFormat="1" ht="20.100000000000001" customHeight="1" outlineLevel="1">
      <c r="A488" s="35"/>
      <c r="B488" s="11"/>
      <c r="C488" s="11"/>
      <c r="D488" s="11"/>
      <c r="E488" s="12"/>
      <c r="F488" s="10"/>
      <c r="G488" s="22"/>
      <c r="H488" s="21"/>
      <c r="I488" s="1"/>
      <c r="J488" s="1"/>
      <c r="K488" s="1"/>
      <c r="L488" s="1"/>
    </row>
    <row r="489" spans="1:12" s="34" customFormat="1" ht="20.100000000000001" customHeight="1" outlineLevel="1">
      <c r="A489" s="35"/>
      <c r="B489" s="11"/>
      <c r="C489" s="11"/>
      <c r="D489" s="11"/>
      <c r="E489" s="12"/>
      <c r="F489" s="10"/>
      <c r="G489" s="22"/>
      <c r="H489" s="21"/>
      <c r="I489" s="1"/>
      <c r="J489" s="1"/>
      <c r="K489" s="1"/>
    </row>
    <row r="490" spans="1:12" s="34" customFormat="1" ht="20.100000000000001" customHeight="1" outlineLevel="1">
      <c r="A490" s="35"/>
      <c r="B490" s="11"/>
      <c r="C490" s="11"/>
      <c r="D490" s="11"/>
      <c r="E490" s="12"/>
      <c r="F490" s="10"/>
      <c r="G490" s="22"/>
      <c r="H490" s="21"/>
      <c r="I490" s="1"/>
      <c r="J490" s="1"/>
      <c r="K490" s="1"/>
    </row>
    <row r="491" spans="1:12" s="34" customFormat="1" ht="20.100000000000001" customHeight="1" outlineLevel="1">
      <c r="A491" s="35"/>
      <c r="B491" s="11"/>
      <c r="C491" s="11"/>
      <c r="D491" s="11"/>
      <c r="E491" s="12"/>
      <c r="F491" s="10"/>
      <c r="G491" s="22"/>
      <c r="H491" s="21"/>
      <c r="I491" s="1"/>
      <c r="J491" s="1"/>
      <c r="K491" s="1"/>
    </row>
    <row r="492" spans="1:12" s="34" customFormat="1" ht="20.100000000000001" customHeight="1" outlineLevel="1">
      <c r="A492" s="35"/>
      <c r="B492" s="11"/>
      <c r="C492" s="11"/>
      <c r="D492" s="11"/>
      <c r="E492" s="12"/>
      <c r="F492" s="10"/>
      <c r="G492" s="22"/>
      <c r="H492" s="21"/>
      <c r="I492" s="1"/>
      <c r="J492" s="1"/>
      <c r="K492" s="1"/>
    </row>
    <row r="493" spans="1:12" s="34" customFormat="1" ht="20.100000000000001" customHeight="1" outlineLevel="1">
      <c r="A493" s="35"/>
      <c r="B493" s="11"/>
      <c r="C493" s="11"/>
      <c r="D493" s="11"/>
      <c r="E493" s="12"/>
      <c r="F493" s="10"/>
      <c r="G493" s="22"/>
      <c r="H493" s="21"/>
      <c r="I493" s="1"/>
      <c r="J493" s="1"/>
      <c r="K493" s="1"/>
    </row>
    <row r="494" spans="1:12" s="34" customFormat="1" ht="20.100000000000001" customHeight="1" outlineLevel="1">
      <c r="A494" s="35"/>
      <c r="B494" s="11"/>
      <c r="C494" s="11"/>
      <c r="D494" s="11"/>
      <c r="E494" s="12"/>
      <c r="F494" s="10"/>
      <c r="G494" s="22"/>
      <c r="H494" s="21"/>
      <c r="I494" s="1"/>
      <c r="J494" s="1"/>
      <c r="K494" s="1"/>
    </row>
    <row r="495" spans="1:12" s="34" customFormat="1" ht="20.100000000000001" customHeight="1" outlineLevel="1">
      <c r="A495" s="35"/>
      <c r="B495" s="11"/>
      <c r="C495" s="11"/>
      <c r="D495" s="11"/>
      <c r="E495" s="12"/>
      <c r="F495" s="10"/>
      <c r="G495" s="22"/>
      <c r="H495" s="21"/>
      <c r="I495" s="1"/>
      <c r="J495" s="1"/>
      <c r="K495" s="1"/>
    </row>
    <row r="496" spans="1:12" s="34" customFormat="1" ht="20.100000000000001" customHeight="1" outlineLevel="1">
      <c r="A496" s="35"/>
      <c r="B496" s="11"/>
      <c r="C496" s="11"/>
      <c r="D496" s="11"/>
      <c r="E496" s="12"/>
      <c r="F496" s="10"/>
      <c r="G496" s="22"/>
      <c r="H496" s="21"/>
      <c r="I496" s="1"/>
      <c r="J496" s="1"/>
      <c r="K496" s="1"/>
    </row>
    <row r="497" spans="1:12" s="34" customFormat="1" ht="20.100000000000001" customHeight="1" outlineLevel="1">
      <c r="A497" s="35"/>
      <c r="B497" s="11"/>
      <c r="C497" s="11"/>
      <c r="D497" s="11"/>
      <c r="E497" s="12"/>
      <c r="F497" s="10"/>
      <c r="G497" s="22"/>
      <c r="H497" s="21"/>
      <c r="I497" s="1"/>
      <c r="J497" s="1"/>
      <c r="K497" s="1"/>
    </row>
    <row r="498" spans="1:12" s="34" customFormat="1" ht="20.100000000000001" customHeight="1">
      <c r="A498" s="35"/>
      <c r="B498" s="11"/>
      <c r="C498" s="11"/>
      <c r="D498" s="11"/>
      <c r="E498" s="12"/>
      <c r="F498" s="10"/>
      <c r="G498" s="22"/>
      <c r="H498" s="21"/>
      <c r="I498" s="1"/>
      <c r="J498" s="1"/>
      <c r="K498" s="1"/>
    </row>
    <row r="499" spans="1:12" s="34" customFormat="1" ht="20.100000000000001" customHeight="1">
      <c r="A499" s="35"/>
      <c r="B499" s="11"/>
      <c r="C499" s="11"/>
      <c r="D499" s="11"/>
      <c r="E499" s="12"/>
      <c r="F499" s="10"/>
      <c r="G499" s="22"/>
      <c r="H499" s="21"/>
      <c r="I499" s="1"/>
      <c r="J499" s="1"/>
      <c r="K499" s="1"/>
    </row>
    <row r="500" spans="1:12" s="34" customFormat="1" ht="20.100000000000001" customHeight="1" outlineLevel="1">
      <c r="A500" s="35"/>
      <c r="B500" s="11"/>
      <c r="C500" s="11"/>
      <c r="D500" s="11"/>
      <c r="E500" s="12"/>
      <c r="F500" s="10"/>
      <c r="G500" s="22"/>
      <c r="H500" s="21"/>
      <c r="I500" s="1"/>
      <c r="J500" s="1"/>
      <c r="K500" s="1"/>
    </row>
    <row r="501" spans="1:12" s="34" customFormat="1" ht="20.100000000000001" customHeight="1" outlineLevel="1">
      <c r="A501" s="35"/>
      <c r="B501" s="11"/>
      <c r="C501" s="11"/>
      <c r="D501" s="11"/>
      <c r="E501" s="12"/>
      <c r="F501" s="10"/>
      <c r="G501" s="22"/>
      <c r="H501" s="21"/>
      <c r="I501" s="1"/>
      <c r="J501" s="1"/>
      <c r="K501" s="1"/>
    </row>
    <row r="502" spans="1:12" s="34" customFormat="1" ht="20.100000000000001" customHeight="1" outlineLevel="1">
      <c r="A502" s="35"/>
      <c r="B502" s="11"/>
      <c r="C502" s="11"/>
      <c r="D502" s="11"/>
      <c r="E502" s="12"/>
      <c r="F502" s="10"/>
      <c r="G502" s="22"/>
      <c r="H502" s="21"/>
      <c r="I502" s="1"/>
      <c r="J502" s="1"/>
      <c r="K502" s="1"/>
    </row>
    <row r="503" spans="1:12" s="34" customFormat="1" ht="20.100000000000001" customHeight="1">
      <c r="A503" s="35"/>
      <c r="B503" s="11"/>
      <c r="C503" s="11"/>
      <c r="D503" s="11"/>
      <c r="E503" s="12"/>
      <c r="F503" s="10"/>
      <c r="G503" s="22"/>
      <c r="H503" s="21"/>
      <c r="I503" s="1"/>
      <c r="J503" s="1"/>
      <c r="K503" s="1"/>
    </row>
    <row r="504" spans="1:12" s="34" customFormat="1" ht="20.100000000000001" customHeight="1">
      <c r="A504" s="35"/>
      <c r="B504" s="11"/>
      <c r="C504" s="11"/>
      <c r="D504" s="11"/>
      <c r="E504" s="12"/>
      <c r="F504" s="10"/>
      <c r="G504" s="22"/>
      <c r="H504" s="21"/>
      <c r="I504" s="1"/>
      <c r="J504" s="1"/>
      <c r="K504" s="1"/>
    </row>
    <row r="505" spans="1:12" s="34" customFormat="1" ht="20.100000000000001" customHeight="1" outlineLevel="1">
      <c r="A505" s="35"/>
      <c r="B505" s="11"/>
      <c r="C505" s="11"/>
      <c r="D505" s="11"/>
      <c r="E505" s="12"/>
      <c r="F505" s="10"/>
      <c r="G505" s="22"/>
      <c r="H505" s="21"/>
      <c r="I505" s="1"/>
      <c r="J505" s="1"/>
      <c r="K505" s="1"/>
    </row>
    <row r="506" spans="1:12" s="34" customFormat="1" ht="20.100000000000001" customHeight="1" outlineLevel="1">
      <c r="A506" s="35"/>
      <c r="B506" s="11"/>
      <c r="C506" s="11"/>
      <c r="D506" s="11"/>
      <c r="E506" s="12"/>
      <c r="F506" s="10"/>
      <c r="G506" s="22"/>
      <c r="H506" s="21"/>
      <c r="I506" s="1"/>
      <c r="J506" s="1"/>
      <c r="K506" s="1"/>
    </row>
    <row r="507" spans="1:12" s="34" customFormat="1" ht="20.100000000000001" customHeight="1" outlineLevel="1">
      <c r="A507" s="35"/>
      <c r="B507" s="11"/>
      <c r="C507" s="11"/>
      <c r="D507" s="11"/>
      <c r="E507" s="12"/>
      <c r="F507" s="10"/>
      <c r="G507" s="22"/>
      <c r="H507" s="21"/>
      <c r="I507" s="1"/>
      <c r="J507" s="1"/>
      <c r="K507" s="1"/>
    </row>
    <row r="508" spans="1:12" s="34" customFormat="1" ht="20.100000000000001" customHeight="1" outlineLevel="1">
      <c r="A508" s="35"/>
      <c r="B508" s="11"/>
      <c r="C508" s="11"/>
      <c r="D508" s="11"/>
      <c r="E508" s="12"/>
      <c r="F508" s="10"/>
      <c r="G508" s="22"/>
      <c r="H508" s="21"/>
      <c r="I508" s="1"/>
      <c r="J508" s="1"/>
      <c r="K508" s="1"/>
    </row>
    <row r="509" spans="1:12" s="34" customFormat="1" ht="20.100000000000001" customHeight="1" outlineLevel="1">
      <c r="A509" s="35"/>
      <c r="B509" s="11"/>
      <c r="C509" s="11"/>
      <c r="D509" s="11"/>
      <c r="E509" s="12"/>
      <c r="F509" s="10"/>
      <c r="G509" s="22"/>
      <c r="H509" s="21"/>
      <c r="I509" s="1"/>
      <c r="J509" s="1"/>
      <c r="K509" s="1"/>
    </row>
    <row r="510" spans="1:12" ht="20.100000000000001" customHeight="1" outlineLevel="1">
      <c r="A510" s="35"/>
      <c r="L510" s="34"/>
    </row>
    <row r="511" spans="1:12" ht="20.100000000000001" customHeight="1" outlineLevel="1">
      <c r="A511" s="35"/>
      <c r="L511" s="34"/>
    </row>
    <row r="512" spans="1:12" ht="20.100000000000001" customHeight="1" outlineLevel="1">
      <c r="A512" s="35"/>
    </row>
    <row r="513" spans="1:12" ht="20.100000000000001" customHeight="1" outlineLevel="1">
      <c r="A513" s="35"/>
    </row>
    <row r="514" spans="1:12" ht="20.100000000000001" customHeight="1" outlineLevel="1">
      <c r="A514" s="35"/>
    </row>
    <row r="515" spans="1:12" ht="20.100000000000001" customHeight="1" outlineLevel="1">
      <c r="A515" s="35"/>
    </row>
    <row r="516" spans="1:12" ht="20.100000000000001" customHeight="1" outlineLevel="1">
      <c r="A516" s="35"/>
    </row>
    <row r="517" spans="1:12" ht="20.100000000000001" customHeight="1" outlineLevel="1">
      <c r="A517" s="35"/>
    </row>
    <row r="518" spans="1:12" ht="20.100000000000001" customHeight="1" outlineLevel="1">
      <c r="A518" s="35"/>
    </row>
    <row r="519" spans="1:12" ht="20.100000000000001" customHeight="1" outlineLevel="1">
      <c r="A519" s="35"/>
    </row>
    <row r="520" spans="1:12" s="34" customFormat="1" ht="20.100000000000001" customHeight="1" outlineLevel="1">
      <c r="A520" s="35"/>
      <c r="B520" s="11"/>
      <c r="C520" s="11"/>
      <c r="D520" s="11"/>
      <c r="E520" s="12"/>
      <c r="F520" s="10"/>
      <c r="G520" s="22"/>
      <c r="H520" s="21"/>
      <c r="I520" s="1"/>
      <c r="J520" s="1"/>
      <c r="K520" s="1"/>
      <c r="L520" s="1"/>
    </row>
    <row r="521" spans="1:12" s="34" customFormat="1" ht="20.100000000000001" customHeight="1" outlineLevel="1">
      <c r="A521" s="35"/>
      <c r="B521" s="11"/>
      <c r="C521" s="11"/>
      <c r="D521" s="11"/>
      <c r="E521" s="12"/>
      <c r="F521" s="10"/>
      <c r="G521" s="22"/>
      <c r="H521" s="21"/>
      <c r="I521" s="1"/>
      <c r="J521" s="1"/>
      <c r="K521" s="1"/>
      <c r="L521" s="1"/>
    </row>
    <row r="522" spans="1:12" s="34" customFormat="1" ht="20.100000000000001" customHeight="1" outlineLevel="1">
      <c r="A522" s="35"/>
      <c r="B522" s="11"/>
      <c r="C522" s="11"/>
      <c r="D522" s="11"/>
      <c r="E522" s="12"/>
      <c r="F522" s="10"/>
      <c r="G522" s="22"/>
      <c r="H522" s="21"/>
      <c r="I522" s="1"/>
      <c r="J522" s="1"/>
      <c r="K522" s="1"/>
    </row>
    <row r="523" spans="1:12" s="34" customFormat="1" ht="20.100000000000001" customHeight="1" outlineLevel="1">
      <c r="A523" s="35"/>
      <c r="B523" s="11"/>
      <c r="C523" s="11"/>
      <c r="D523" s="11"/>
      <c r="E523" s="12"/>
      <c r="F523" s="10"/>
      <c r="G523" s="22"/>
      <c r="H523" s="21"/>
      <c r="I523" s="1"/>
      <c r="J523" s="1"/>
      <c r="K523" s="1"/>
    </row>
    <row r="524" spans="1:12" s="34" customFormat="1" ht="20.100000000000001" customHeight="1" outlineLevel="1">
      <c r="A524" s="35"/>
      <c r="B524" s="11"/>
      <c r="C524" s="11"/>
      <c r="D524" s="11"/>
      <c r="E524" s="12"/>
      <c r="F524" s="10"/>
      <c r="G524" s="22"/>
      <c r="H524" s="21"/>
      <c r="I524" s="1"/>
      <c r="J524" s="1"/>
      <c r="K524" s="1"/>
    </row>
    <row r="525" spans="1:12" s="34" customFormat="1" ht="20.100000000000001" customHeight="1" outlineLevel="1">
      <c r="A525" s="35"/>
      <c r="B525" s="11"/>
      <c r="C525" s="11"/>
      <c r="D525" s="11"/>
      <c r="E525" s="12"/>
      <c r="F525" s="10"/>
      <c r="G525" s="22"/>
      <c r="H525" s="21"/>
      <c r="I525" s="1"/>
      <c r="J525" s="1"/>
      <c r="K525" s="1"/>
    </row>
    <row r="526" spans="1:12" s="34" customFormat="1" ht="20.100000000000001" customHeight="1" outlineLevel="1">
      <c r="A526" s="35"/>
      <c r="B526" s="11"/>
      <c r="C526" s="11"/>
      <c r="D526" s="11"/>
      <c r="E526" s="12"/>
      <c r="F526" s="10"/>
      <c r="G526" s="22"/>
      <c r="H526" s="21"/>
      <c r="I526" s="1"/>
      <c r="J526" s="1"/>
      <c r="K526" s="1"/>
    </row>
    <row r="527" spans="1:12" s="34" customFormat="1" ht="20.100000000000001" customHeight="1" outlineLevel="1">
      <c r="A527" s="35"/>
      <c r="B527" s="11"/>
      <c r="C527" s="11"/>
      <c r="D527" s="11"/>
      <c r="E527" s="12"/>
      <c r="F527" s="10"/>
      <c r="G527" s="22"/>
      <c r="H527" s="21"/>
      <c r="I527" s="1"/>
      <c r="J527" s="1"/>
      <c r="K527" s="1"/>
    </row>
    <row r="528" spans="1:12" s="34" customFormat="1" ht="20.100000000000001" customHeight="1" outlineLevel="1">
      <c r="A528" s="35"/>
      <c r="B528" s="11"/>
      <c r="C528" s="11"/>
      <c r="D528" s="11"/>
      <c r="E528" s="12"/>
      <c r="F528" s="10"/>
      <c r="G528" s="22"/>
      <c r="H528" s="21"/>
      <c r="I528" s="1"/>
      <c r="J528" s="1"/>
      <c r="K528" s="1"/>
    </row>
    <row r="529" spans="1:11" s="34" customFormat="1" ht="20.100000000000001" customHeight="1" outlineLevel="1">
      <c r="A529" s="35"/>
      <c r="B529" s="11"/>
      <c r="C529" s="11"/>
      <c r="D529" s="11"/>
      <c r="E529" s="12"/>
      <c r="F529" s="10"/>
      <c r="G529" s="22"/>
      <c r="H529" s="21"/>
      <c r="I529" s="1"/>
      <c r="J529" s="1"/>
      <c r="K529" s="1"/>
    </row>
    <row r="530" spans="1:11" s="34" customFormat="1" ht="20.100000000000001" customHeight="1" outlineLevel="1">
      <c r="A530" s="35"/>
      <c r="B530" s="11"/>
      <c r="C530" s="11"/>
      <c r="D530" s="11"/>
      <c r="E530" s="12"/>
      <c r="F530" s="10"/>
      <c r="G530" s="22"/>
      <c r="H530" s="21"/>
      <c r="I530" s="1"/>
      <c r="J530" s="1"/>
      <c r="K530" s="1"/>
    </row>
    <row r="531" spans="1:11" s="34" customFormat="1" ht="20.100000000000001" customHeight="1" outlineLevel="1">
      <c r="A531" s="35"/>
      <c r="B531" s="11"/>
      <c r="C531" s="11"/>
      <c r="D531" s="11"/>
      <c r="E531" s="12"/>
      <c r="F531" s="10"/>
      <c r="G531" s="22"/>
      <c r="H531" s="21"/>
      <c r="I531" s="1"/>
      <c r="J531" s="1"/>
      <c r="K531" s="1"/>
    </row>
    <row r="532" spans="1:11" s="34" customFormat="1" ht="20.100000000000001" customHeight="1" outlineLevel="1">
      <c r="A532" s="35"/>
      <c r="B532" s="11"/>
      <c r="C532" s="11"/>
      <c r="D532" s="11"/>
      <c r="E532" s="12"/>
      <c r="F532" s="10"/>
      <c r="G532" s="22"/>
      <c r="H532" s="21"/>
      <c r="I532" s="1"/>
      <c r="J532" s="1"/>
      <c r="K532" s="1"/>
    </row>
    <row r="533" spans="1:11" s="34" customFormat="1" ht="20.100000000000001" customHeight="1" outlineLevel="1">
      <c r="A533" s="35"/>
      <c r="B533" s="11"/>
      <c r="C533" s="11"/>
      <c r="D533" s="11"/>
      <c r="E533" s="12"/>
      <c r="F533" s="10"/>
      <c r="G533" s="22"/>
      <c r="H533" s="21"/>
      <c r="I533" s="1"/>
      <c r="J533" s="1"/>
      <c r="K533" s="1"/>
    </row>
    <row r="534" spans="1:11" s="34" customFormat="1" ht="20.100000000000001" customHeight="1" outlineLevel="1">
      <c r="A534" s="35"/>
      <c r="B534" s="11"/>
      <c r="C534" s="11"/>
      <c r="D534" s="11"/>
      <c r="E534" s="12"/>
      <c r="F534" s="10"/>
      <c r="G534" s="22"/>
      <c r="H534" s="21"/>
      <c r="I534" s="1"/>
      <c r="J534" s="1"/>
      <c r="K534" s="1"/>
    </row>
    <row r="535" spans="1:11" s="34" customFormat="1" ht="20.100000000000001" customHeight="1" outlineLevel="1">
      <c r="A535" s="35"/>
      <c r="B535" s="11"/>
      <c r="C535" s="11"/>
      <c r="D535" s="11"/>
      <c r="E535" s="12"/>
      <c r="F535" s="10"/>
      <c r="G535" s="22"/>
      <c r="H535" s="21"/>
      <c r="I535" s="1"/>
      <c r="J535" s="1"/>
      <c r="K535" s="1"/>
    </row>
    <row r="536" spans="1:11" s="34" customFormat="1" ht="20.100000000000001" customHeight="1" outlineLevel="1">
      <c r="A536" s="35"/>
      <c r="B536" s="11"/>
      <c r="C536" s="11"/>
      <c r="D536" s="11"/>
      <c r="E536" s="12"/>
      <c r="F536" s="10"/>
      <c r="G536" s="22"/>
      <c r="H536" s="21"/>
      <c r="I536" s="1"/>
      <c r="J536" s="1"/>
      <c r="K536" s="1"/>
    </row>
    <row r="537" spans="1:11" s="34" customFormat="1" ht="20.100000000000001" customHeight="1" outlineLevel="1">
      <c r="A537" s="35"/>
      <c r="B537" s="11"/>
      <c r="C537" s="11"/>
      <c r="D537" s="11"/>
      <c r="E537" s="12"/>
      <c r="F537" s="10"/>
      <c r="G537" s="22"/>
      <c r="H537" s="21"/>
      <c r="I537" s="1"/>
      <c r="J537" s="1"/>
      <c r="K537" s="1"/>
    </row>
    <row r="538" spans="1:11" s="34" customFormat="1" ht="20.100000000000001" customHeight="1" outlineLevel="1">
      <c r="A538" s="35"/>
      <c r="B538" s="11"/>
      <c r="C538" s="11"/>
      <c r="D538" s="11"/>
      <c r="E538" s="12"/>
      <c r="F538" s="10"/>
      <c r="G538" s="22"/>
      <c r="H538" s="21"/>
      <c r="I538" s="1"/>
      <c r="J538" s="1"/>
      <c r="K538" s="1"/>
    </row>
    <row r="539" spans="1:11" s="34" customFormat="1" ht="20.100000000000001" customHeight="1" outlineLevel="1">
      <c r="A539" s="35"/>
      <c r="B539" s="11"/>
      <c r="C539" s="11"/>
      <c r="D539" s="11"/>
      <c r="E539" s="12"/>
      <c r="F539" s="10"/>
      <c r="G539" s="22"/>
      <c r="H539" s="21"/>
      <c r="I539" s="1"/>
      <c r="J539" s="1"/>
      <c r="K539" s="1"/>
    </row>
    <row r="540" spans="1:11" s="34" customFormat="1" ht="20.100000000000001" customHeight="1" outlineLevel="1">
      <c r="A540" s="35"/>
      <c r="B540" s="11"/>
      <c r="C540" s="11"/>
      <c r="D540" s="11"/>
      <c r="E540" s="12"/>
      <c r="F540" s="10"/>
      <c r="G540" s="22"/>
      <c r="H540" s="21"/>
      <c r="I540" s="1"/>
      <c r="J540" s="1"/>
      <c r="K540" s="1"/>
    </row>
    <row r="541" spans="1:11" s="34" customFormat="1" ht="20.100000000000001" customHeight="1" outlineLevel="1">
      <c r="A541" s="35"/>
      <c r="B541" s="11"/>
      <c r="C541" s="11"/>
      <c r="D541" s="11"/>
      <c r="E541" s="12"/>
      <c r="F541" s="10"/>
      <c r="G541" s="22"/>
      <c r="H541" s="21"/>
      <c r="I541" s="1"/>
      <c r="J541" s="1"/>
      <c r="K541" s="1"/>
    </row>
    <row r="542" spans="1:11" s="34" customFormat="1" ht="20.100000000000001" customHeight="1" outlineLevel="1">
      <c r="A542" s="35"/>
      <c r="B542" s="11"/>
      <c r="C542" s="11"/>
      <c r="D542" s="11"/>
      <c r="E542" s="12"/>
      <c r="F542" s="10"/>
      <c r="G542" s="22"/>
      <c r="H542" s="21"/>
      <c r="I542" s="1"/>
      <c r="J542" s="1"/>
      <c r="K542" s="1"/>
    </row>
    <row r="543" spans="1:11" s="34" customFormat="1" ht="20.100000000000001" customHeight="1" outlineLevel="1">
      <c r="A543" s="35"/>
      <c r="B543" s="11"/>
      <c r="C543" s="11"/>
      <c r="D543" s="11"/>
      <c r="E543" s="12"/>
      <c r="F543" s="10"/>
      <c r="G543" s="22"/>
      <c r="H543" s="21"/>
      <c r="I543" s="1"/>
      <c r="J543" s="1"/>
      <c r="K543" s="1"/>
    </row>
    <row r="544" spans="1:11" s="34" customFormat="1" ht="20.100000000000001" customHeight="1" outlineLevel="1">
      <c r="A544" s="35"/>
      <c r="B544" s="11"/>
      <c r="C544" s="11"/>
      <c r="D544" s="11"/>
      <c r="E544" s="12"/>
      <c r="F544" s="10"/>
      <c r="G544" s="22"/>
      <c r="H544" s="21"/>
      <c r="I544" s="1"/>
      <c r="J544" s="1"/>
      <c r="K544" s="1"/>
    </row>
    <row r="545" spans="1:12" s="34" customFormat="1" ht="20.100000000000001" customHeight="1" outlineLevel="1">
      <c r="A545" s="35"/>
      <c r="B545" s="11"/>
      <c r="C545" s="11"/>
      <c r="D545" s="11"/>
      <c r="E545" s="12"/>
      <c r="F545" s="10"/>
      <c r="G545" s="22"/>
      <c r="H545" s="21"/>
      <c r="I545" s="1"/>
      <c r="J545" s="1"/>
      <c r="K545" s="1"/>
    </row>
    <row r="546" spans="1:12" s="34" customFormat="1" ht="20.100000000000001" customHeight="1" outlineLevel="1">
      <c r="A546" s="35"/>
      <c r="B546" s="11"/>
      <c r="C546" s="11"/>
      <c r="D546" s="11"/>
      <c r="E546" s="12"/>
      <c r="F546" s="10"/>
      <c r="G546" s="22"/>
      <c r="H546" s="21"/>
      <c r="I546" s="1"/>
      <c r="J546" s="1"/>
      <c r="K546" s="1"/>
    </row>
    <row r="547" spans="1:12" s="34" customFormat="1" ht="20.100000000000001" customHeight="1" outlineLevel="1">
      <c r="A547" s="35"/>
      <c r="B547" s="11"/>
      <c r="C547" s="11"/>
      <c r="D547" s="11"/>
      <c r="E547" s="12"/>
      <c r="F547" s="10"/>
      <c r="G547" s="22"/>
      <c r="H547" s="21"/>
      <c r="I547" s="1"/>
      <c r="J547" s="1"/>
      <c r="K547" s="1"/>
    </row>
    <row r="548" spans="1:12" s="34" customFormat="1" ht="20.100000000000001" customHeight="1" outlineLevel="1">
      <c r="A548" s="35"/>
      <c r="B548" s="11"/>
      <c r="C548" s="11"/>
      <c r="D548" s="11"/>
      <c r="E548" s="12"/>
      <c r="F548" s="10"/>
      <c r="G548" s="22"/>
      <c r="H548" s="21"/>
      <c r="I548" s="1"/>
      <c r="J548" s="1"/>
      <c r="K548" s="1"/>
    </row>
    <row r="549" spans="1:12" ht="20.100000000000001" customHeight="1">
      <c r="A549" s="35"/>
      <c r="L549" s="34"/>
    </row>
    <row r="550" spans="1:12" ht="20.100000000000001" customHeight="1">
      <c r="A550" s="35"/>
      <c r="L550" s="34"/>
    </row>
    <row r="551" spans="1:12" ht="20.100000000000001" customHeight="1" outlineLevel="1">
      <c r="A551" s="35"/>
    </row>
    <row r="552" spans="1:12" ht="20.100000000000001" customHeight="1" outlineLevel="1">
      <c r="A552" s="35"/>
    </row>
    <row r="553" spans="1:12" ht="20.100000000000001" customHeight="1" outlineLevel="1">
      <c r="A553" s="35"/>
    </row>
    <row r="554" spans="1:12" ht="20.100000000000001" customHeight="1" outlineLevel="1">
      <c r="A554" s="35"/>
    </row>
    <row r="555" spans="1:12" ht="20.100000000000001" customHeight="1">
      <c r="A555" s="35"/>
    </row>
    <row r="556" spans="1:12" ht="20.100000000000001" customHeight="1" collapsed="1">
      <c r="A556" s="35"/>
    </row>
    <row r="557" spans="1:12" s="34" customFormat="1" ht="20.100000000000001" customHeight="1" outlineLevel="1">
      <c r="A557" s="35"/>
      <c r="B557" s="11"/>
      <c r="C557" s="11"/>
      <c r="D557" s="11"/>
      <c r="E557" s="12"/>
      <c r="F557" s="10"/>
      <c r="G557" s="22"/>
      <c r="H557" s="21"/>
      <c r="I557" s="1"/>
      <c r="J557" s="1"/>
      <c r="K557" s="1"/>
      <c r="L557" s="1"/>
    </row>
    <row r="558" spans="1:12" s="34" customFormat="1" ht="20.100000000000001" customHeight="1" outlineLevel="1">
      <c r="A558" s="35"/>
      <c r="B558" s="11"/>
      <c r="C558" s="11"/>
      <c r="D558" s="11"/>
      <c r="E558" s="12"/>
      <c r="F558" s="10"/>
      <c r="G558" s="22"/>
      <c r="H558" s="21"/>
      <c r="I558" s="1"/>
      <c r="J558" s="1"/>
      <c r="K558" s="1"/>
      <c r="L558" s="1"/>
    </row>
    <row r="559" spans="1:12" s="34" customFormat="1" ht="20.100000000000001" customHeight="1" outlineLevel="1">
      <c r="A559" s="35"/>
      <c r="B559" s="11"/>
      <c r="C559" s="11"/>
      <c r="D559" s="11"/>
      <c r="E559" s="12"/>
      <c r="F559" s="10"/>
      <c r="G559" s="22"/>
      <c r="H559" s="21"/>
      <c r="I559" s="1"/>
      <c r="J559" s="1"/>
      <c r="K559" s="1"/>
    </row>
    <row r="560" spans="1:12" s="34" customFormat="1" ht="20.100000000000001" customHeight="1" outlineLevel="1">
      <c r="A560" s="35"/>
      <c r="B560" s="11"/>
      <c r="C560" s="11"/>
      <c r="D560" s="11"/>
      <c r="E560" s="12"/>
      <c r="F560" s="10"/>
      <c r="G560" s="22"/>
      <c r="H560" s="21"/>
      <c r="I560" s="1"/>
      <c r="J560" s="1"/>
      <c r="K560" s="1"/>
    </row>
    <row r="561" spans="1:12" s="34" customFormat="1" ht="20.100000000000001" customHeight="1" outlineLevel="1">
      <c r="A561" s="35"/>
      <c r="B561" s="11"/>
      <c r="C561" s="11"/>
      <c r="D561" s="11"/>
      <c r="E561" s="12"/>
      <c r="F561" s="10"/>
      <c r="G561" s="22"/>
      <c r="H561" s="21"/>
      <c r="I561" s="1"/>
      <c r="J561" s="1"/>
      <c r="K561" s="1"/>
    </row>
    <row r="562" spans="1:12" s="34" customFormat="1" ht="30" customHeight="1" outlineLevel="1">
      <c r="A562" s="35"/>
      <c r="B562" s="11"/>
      <c r="C562" s="11"/>
      <c r="D562" s="11"/>
      <c r="E562" s="12"/>
      <c r="F562" s="10"/>
      <c r="G562" s="22"/>
      <c r="H562" s="21"/>
      <c r="I562" s="1"/>
      <c r="J562" s="1"/>
      <c r="K562" s="1"/>
    </row>
    <row r="563" spans="1:12" s="34" customFormat="1" ht="20.100000000000001" customHeight="1" outlineLevel="1">
      <c r="A563" s="35"/>
      <c r="B563" s="11"/>
      <c r="C563" s="11"/>
      <c r="D563" s="11"/>
      <c r="E563" s="12"/>
      <c r="F563" s="10"/>
      <c r="G563" s="22"/>
      <c r="H563" s="21"/>
      <c r="I563" s="1"/>
      <c r="J563" s="1"/>
      <c r="K563" s="1"/>
    </row>
    <row r="564" spans="1:12" s="34" customFormat="1" ht="20.100000000000001" customHeight="1" outlineLevel="1">
      <c r="A564" s="35"/>
      <c r="B564" s="11"/>
      <c r="C564" s="11"/>
      <c r="D564" s="11"/>
      <c r="E564" s="12"/>
      <c r="F564" s="10"/>
      <c r="G564" s="22"/>
      <c r="H564" s="21"/>
      <c r="I564" s="1"/>
      <c r="J564" s="1"/>
      <c r="K564" s="1"/>
    </row>
    <row r="565" spans="1:12" s="34" customFormat="1" ht="20.100000000000001" customHeight="1" outlineLevel="1">
      <c r="A565" s="35"/>
      <c r="B565" s="11"/>
      <c r="C565" s="11"/>
      <c r="D565" s="11"/>
      <c r="E565" s="12"/>
      <c r="F565" s="10"/>
      <c r="G565" s="22"/>
      <c r="H565" s="21"/>
      <c r="I565" s="1"/>
      <c r="J565" s="1"/>
      <c r="K565" s="1"/>
    </row>
    <row r="566" spans="1:12" s="34" customFormat="1" ht="20.100000000000001" customHeight="1" outlineLevel="1">
      <c r="A566" s="35"/>
      <c r="B566" s="11"/>
      <c r="C566" s="11"/>
      <c r="D566" s="11"/>
      <c r="E566" s="12"/>
      <c r="F566" s="10"/>
      <c r="G566" s="22"/>
      <c r="H566" s="21"/>
      <c r="I566" s="1"/>
      <c r="J566" s="1"/>
      <c r="K566" s="1"/>
    </row>
    <row r="567" spans="1:12" s="34" customFormat="1" ht="20.100000000000001" customHeight="1" outlineLevel="1">
      <c r="A567" s="35"/>
      <c r="B567" s="11"/>
      <c r="C567" s="11"/>
      <c r="D567" s="11"/>
      <c r="E567" s="12"/>
      <c r="F567" s="10"/>
      <c r="G567" s="22"/>
      <c r="H567" s="21"/>
      <c r="I567" s="1"/>
      <c r="J567" s="1"/>
      <c r="K567" s="1"/>
    </row>
    <row r="568" spans="1:12" s="34" customFormat="1" ht="30" customHeight="1" outlineLevel="1">
      <c r="A568" s="35"/>
      <c r="B568" s="11"/>
      <c r="C568" s="11"/>
      <c r="D568" s="11"/>
      <c r="E568" s="12"/>
      <c r="F568" s="10"/>
      <c r="G568" s="22"/>
      <c r="H568" s="21"/>
      <c r="I568" s="1"/>
      <c r="J568" s="1"/>
      <c r="K568" s="1"/>
    </row>
    <row r="569" spans="1:12" s="34" customFormat="1" ht="20.100000000000001" customHeight="1" outlineLevel="1">
      <c r="A569" s="35"/>
      <c r="B569" s="11"/>
      <c r="C569" s="11"/>
      <c r="D569" s="11"/>
      <c r="E569" s="12"/>
      <c r="F569" s="10"/>
      <c r="G569" s="22"/>
      <c r="H569" s="21"/>
      <c r="I569" s="1"/>
      <c r="J569" s="1"/>
      <c r="K569" s="1"/>
    </row>
    <row r="570" spans="1:12" ht="20.100000000000001" customHeight="1" outlineLevel="1">
      <c r="A570" s="35"/>
      <c r="L570" s="34"/>
    </row>
    <row r="571" spans="1:12" ht="20.100000000000001" customHeight="1">
      <c r="A571" s="35"/>
      <c r="L571" s="34"/>
    </row>
    <row r="572" spans="1:12" ht="20.100000000000001" customHeight="1">
      <c r="A572" s="35"/>
    </row>
    <row r="573" spans="1:12" ht="30" customHeight="1" outlineLevel="1">
      <c r="A573" s="35"/>
    </row>
    <row r="574" spans="1:12" ht="20.100000000000001" customHeight="1" outlineLevel="1">
      <c r="A574" s="35"/>
    </row>
    <row r="575" spans="1:12" ht="27.75" customHeight="1" outlineLevel="1">
      <c r="A575" s="35"/>
    </row>
    <row r="576" spans="1:12" s="13" customFormat="1" ht="20.100000000000001" customHeight="1" outlineLevel="1">
      <c r="A576" s="35"/>
      <c r="B576" s="11"/>
      <c r="C576" s="11"/>
      <c r="D576" s="11"/>
      <c r="E576" s="12"/>
      <c r="F576" s="10"/>
      <c r="G576" s="22"/>
      <c r="H576" s="21"/>
      <c r="I576" s="1"/>
      <c r="J576" s="1"/>
      <c r="K576" s="1"/>
      <c r="L576" s="1"/>
    </row>
    <row r="577" spans="1:12" s="13" customFormat="1" ht="20.100000000000001" customHeight="1" outlineLevel="1">
      <c r="A577" s="35"/>
      <c r="B577" s="11"/>
      <c r="C577" s="11"/>
      <c r="D577" s="11"/>
      <c r="E577" s="12"/>
      <c r="F577" s="10"/>
      <c r="G577" s="22"/>
      <c r="H577" s="21"/>
      <c r="I577" s="1"/>
      <c r="J577" s="1"/>
      <c r="K577" s="1"/>
      <c r="L577" s="1"/>
    </row>
    <row r="578" spans="1:12" s="13" customFormat="1" ht="20.100000000000001" customHeight="1" outlineLevel="1">
      <c r="A578" s="35"/>
      <c r="B578" s="11"/>
      <c r="C578" s="11"/>
      <c r="D578" s="11"/>
      <c r="E578" s="12"/>
      <c r="F578" s="10"/>
      <c r="G578" s="22"/>
      <c r="H578" s="21"/>
      <c r="I578" s="1"/>
      <c r="J578" s="1"/>
      <c r="K578" s="1"/>
    </row>
    <row r="579" spans="1:12" s="13" customFormat="1" ht="20.100000000000001" customHeight="1" outlineLevel="1">
      <c r="A579" s="35"/>
      <c r="B579" s="11"/>
      <c r="C579" s="11"/>
      <c r="D579" s="11"/>
      <c r="E579" s="12"/>
      <c r="F579" s="10"/>
      <c r="G579" s="22"/>
      <c r="H579" s="21"/>
      <c r="I579" s="1"/>
      <c r="J579" s="1"/>
      <c r="K579" s="1"/>
    </row>
    <row r="580" spans="1:12" s="13" customFormat="1" ht="20.100000000000001" customHeight="1" outlineLevel="1">
      <c r="A580" s="35"/>
      <c r="B580" s="11"/>
      <c r="C580" s="11"/>
      <c r="D580" s="11"/>
      <c r="E580" s="12"/>
      <c r="F580" s="10"/>
      <c r="G580" s="22"/>
      <c r="H580" s="21"/>
      <c r="I580" s="1"/>
      <c r="J580" s="1"/>
      <c r="K580" s="1"/>
    </row>
    <row r="581" spans="1:12" s="13" customFormat="1" ht="20.100000000000001" customHeight="1" outlineLevel="1">
      <c r="A581" s="35"/>
      <c r="B581" s="11"/>
      <c r="C581" s="11"/>
      <c r="D581" s="11"/>
      <c r="E581" s="12"/>
      <c r="F581" s="10"/>
      <c r="G581" s="22"/>
      <c r="H581" s="21"/>
      <c r="I581" s="1"/>
      <c r="J581" s="1"/>
      <c r="K581" s="1"/>
    </row>
    <row r="582" spans="1:12" s="13" customFormat="1" ht="20.100000000000001" customHeight="1" outlineLevel="1">
      <c r="A582" s="35"/>
      <c r="B582" s="11"/>
      <c r="C582" s="11"/>
      <c r="D582" s="11"/>
      <c r="E582" s="12"/>
      <c r="F582" s="10"/>
      <c r="G582" s="22"/>
      <c r="H582" s="21"/>
      <c r="I582" s="1"/>
      <c r="J582" s="1"/>
      <c r="K582" s="1"/>
    </row>
    <row r="583" spans="1:12" s="13" customFormat="1" ht="20.100000000000001" customHeight="1" outlineLevel="1">
      <c r="A583" s="35"/>
      <c r="B583" s="11"/>
      <c r="C583" s="11"/>
      <c r="D583" s="11"/>
      <c r="E583" s="12"/>
      <c r="F583" s="10"/>
      <c r="G583" s="22"/>
      <c r="H583" s="21"/>
      <c r="I583" s="1"/>
      <c r="J583" s="1"/>
      <c r="K583" s="1"/>
    </row>
    <row r="584" spans="1:12" s="13" customFormat="1" ht="20.100000000000001" customHeight="1" outlineLevel="1">
      <c r="A584" s="35"/>
      <c r="B584" s="11"/>
      <c r="C584" s="11"/>
      <c r="D584" s="11"/>
      <c r="E584" s="12"/>
      <c r="F584" s="10"/>
      <c r="G584" s="22"/>
      <c r="H584" s="21"/>
      <c r="I584" s="1"/>
      <c r="J584" s="1"/>
      <c r="K584" s="1"/>
    </row>
    <row r="585" spans="1:12" s="13" customFormat="1" ht="20.100000000000001" customHeight="1" outlineLevel="1">
      <c r="A585" s="35"/>
      <c r="B585" s="11"/>
      <c r="C585" s="11"/>
      <c r="D585" s="11"/>
      <c r="E585" s="12"/>
      <c r="F585" s="10"/>
      <c r="G585" s="22"/>
      <c r="H585" s="21"/>
      <c r="I585" s="1"/>
      <c r="J585" s="1"/>
      <c r="K585" s="1"/>
    </row>
    <row r="586" spans="1:12" s="13" customFormat="1" ht="20.100000000000001" customHeight="1" outlineLevel="1">
      <c r="A586" s="35"/>
      <c r="B586" s="11"/>
      <c r="C586" s="11"/>
      <c r="D586" s="11"/>
      <c r="E586" s="12"/>
      <c r="F586" s="10"/>
      <c r="G586" s="22"/>
      <c r="H586" s="21"/>
      <c r="I586" s="1"/>
      <c r="J586" s="1"/>
      <c r="K586" s="1"/>
    </row>
    <row r="587" spans="1:12" s="13" customFormat="1" ht="30" customHeight="1" outlineLevel="1">
      <c r="A587" s="35"/>
      <c r="B587" s="11"/>
      <c r="C587" s="11"/>
      <c r="D587" s="11"/>
      <c r="E587" s="12"/>
      <c r="F587" s="10"/>
      <c r="G587" s="22"/>
      <c r="H587" s="21"/>
      <c r="I587" s="1"/>
      <c r="J587" s="1"/>
      <c r="K587" s="1"/>
    </row>
    <row r="588" spans="1:12" s="13" customFormat="1" ht="20.100000000000001" customHeight="1" outlineLevel="1">
      <c r="A588" s="35"/>
      <c r="B588" s="11"/>
      <c r="C588" s="11"/>
      <c r="D588" s="11"/>
      <c r="E588" s="12"/>
      <c r="F588" s="10"/>
      <c r="G588" s="22"/>
      <c r="H588" s="21"/>
      <c r="I588" s="1"/>
      <c r="J588" s="1"/>
      <c r="K588" s="1"/>
    </row>
    <row r="589" spans="1:12" ht="20.100000000000001" customHeight="1" outlineLevel="1">
      <c r="A589" s="35"/>
      <c r="L589" s="13"/>
    </row>
    <row r="590" spans="1:12" ht="20.100000000000001" customHeight="1">
      <c r="A590" s="35"/>
      <c r="L590" s="13"/>
    </row>
    <row r="591" spans="1:12" ht="20.100000000000001" customHeight="1">
      <c r="A591" s="35"/>
    </row>
    <row r="592" spans="1:12" ht="20.100000000000001" customHeight="1" outlineLevel="1">
      <c r="A592" s="35"/>
      <c r="K592" s="32"/>
    </row>
    <row r="593" spans="1:12" ht="20.100000000000001" customHeight="1" outlineLevel="1">
      <c r="A593" s="35"/>
      <c r="K593" s="32"/>
    </row>
    <row r="594" spans="1:12" ht="20.100000000000001" customHeight="1">
      <c r="A594" s="35"/>
    </row>
    <row r="595" spans="1:12" ht="20.100000000000001" customHeight="1">
      <c r="A595" s="35"/>
    </row>
    <row r="596" spans="1:12" ht="20.100000000000001" customHeight="1" collapsed="1">
      <c r="A596" s="35"/>
    </row>
    <row r="597" spans="1:12" ht="20.100000000000001" customHeight="1">
      <c r="A597" s="35"/>
    </row>
    <row r="598" spans="1:12" s="21" customFormat="1">
      <c r="A598" s="35"/>
      <c r="B598" s="11"/>
      <c r="C598" s="11"/>
      <c r="D598" s="11"/>
      <c r="E598" s="12"/>
      <c r="F598" s="10"/>
      <c r="G598" s="22"/>
      <c r="I598" s="1"/>
      <c r="J598" s="1"/>
      <c r="K598" s="1"/>
      <c r="L598" s="1"/>
    </row>
    <row r="599" spans="1:12" ht="52.5" customHeight="1">
      <c r="A599" s="35"/>
    </row>
    <row r="600" spans="1:12">
      <c r="A600" s="35"/>
      <c r="L600" s="21"/>
    </row>
    <row r="601" spans="1:12">
      <c r="A601" s="35"/>
    </row>
    <row r="602" spans="1:12">
      <c r="A602" s="35"/>
    </row>
    <row r="603" spans="1:12">
      <c r="A603" s="35"/>
    </row>
    <row r="604" spans="1:12">
      <c r="A604" s="35"/>
    </row>
    <row r="605" spans="1:12">
      <c r="A605" s="35"/>
    </row>
    <row r="606" spans="1:12">
      <c r="A606" s="35"/>
    </row>
    <row r="607" spans="1:12">
      <c r="A607" s="35"/>
    </row>
    <row r="608" spans="1:12">
      <c r="A608" s="35"/>
    </row>
    <row r="609" spans="1:11">
      <c r="A609" s="35"/>
    </row>
    <row r="610" spans="1:11">
      <c r="A610" s="35"/>
      <c r="K610" s="21"/>
    </row>
    <row r="611" spans="1:11">
      <c r="A611" s="35"/>
    </row>
    <row r="612" spans="1:11">
      <c r="A612" s="35"/>
    </row>
    <row r="613" spans="1:11">
      <c r="A613" s="35"/>
      <c r="K613" s="21"/>
    </row>
    <row r="614" spans="1:11">
      <c r="A614" s="35"/>
    </row>
    <row r="615" spans="1:11">
      <c r="A615" s="35"/>
    </row>
    <row r="616" spans="1:11">
      <c r="A616" s="35"/>
    </row>
    <row r="617" spans="1:11">
      <c r="A617" s="35"/>
    </row>
    <row r="618" spans="1:11">
      <c r="A618" s="35"/>
    </row>
    <row r="619" spans="1:11">
      <c r="A619" s="35"/>
    </row>
    <row r="620" spans="1:11">
      <c r="A620" s="35"/>
    </row>
    <row r="621" spans="1:11">
      <c r="A621" s="35"/>
    </row>
    <row r="622" spans="1:11">
      <c r="A622" s="35"/>
    </row>
    <row r="623" spans="1:11">
      <c r="A623" s="35"/>
    </row>
    <row r="624" spans="1:11">
      <c r="A624" s="35"/>
    </row>
    <row r="625" spans="1:1">
      <c r="A625" s="35"/>
    </row>
    <row r="626" spans="1:1">
      <c r="A626" s="35"/>
    </row>
    <row r="627" spans="1:1">
      <c r="A627" s="35"/>
    </row>
    <row r="628" spans="1:1">
      <c r="A628" s="35"/>
    </row>
    <row r="629" spans="1:1">
      <c r="A629" s="35"/>
    </row>
    <row r="630" spans="1:1">
      <c r="A630" s="35"/>
    </row>
    <row r="631" spans="1:1">
      <c r="A631" s="35"/>
    </row>
    <row r="632" spans="1:1">
      <c r="A632" s="35"/>
    </row>
    <row r="633" spans="1:1">
      <c r="A633" s="35"/>
    </row>
    <row r="634" spans="1:1">
      <c r="A634" s="35"/>
    </row>
    <row r="635" spans="1:1">
      <c r="A635" s="35"/>
    </row>
    <row r="636" spans="1:1">
      <c r="A636" s="35"/>
    </row>
    <row r="637" spans="1:1">
      <c r="A637" s="35"/>
    </row>
    <row r="638" spans="1:1">
      <c r="A638" s="35"/>
    </row>
    <row r="639" spans="1:1">
      <c r="A639" s="35"/>
    </row>
    <row r="640" spans="1:1">
      <c r="A640" s="35"/>
    </row>
    <row r="641" spans="1:1">
      <c r="A641" s="35"/>
    </row>
    <row r="642" spans="1:1">
      <c r="A642" s="35"/>
    </row>
    <row r="643" spans="1:1">
      <c r="A643" s="35"/>
    </row>
    <row r="644" spans="1:1">
      <c r="A644" s="35"/>
    </row>
    <row r="645" spans="1:1">
      <c r="A645" s="35"/>
    </row>
    <row r="646" spans="1:1">
      <c r="A646" s="35"/>
    </row>
    <row r="647" spans="1:1">
      <c r="A647" s="35"/>
    </row>
    <row r="648" spans="1:1">
      <c r="A648" s="35"/>
    </row>
    <row r="649" spans="1:1">
      <c r="A649" s="35"/>
    </row>
    <row r="650" spans="1:1">
      <c r="A650" s="35"/>
    </row>
    <row r="651" spans="1:1">
      <c r="A651" s="35"/>
    </row>
    <row r="652" spans="1:1">
      <c r="A652" s="35"/>
    </row>
    <row r="653" spans="1:1">
      <c r="A653" s="35"/>
    </row>
    <row r="654" spans="1:1">
      <c r="A654" s="35"/>
    </row>
    <row r="655" spans="1:1">
      <c r="A655" s="35"/>
    </row>
    <row r="656" spans="1:1">
      <c r="A656" s="35"/>
    </row>
    <row r="657" spans="1:1">
      <c r="A657" s="35"/>
    </row>
    <row r="658" spans="1:1">
      <c r="A658" s="35"/>
    </row>
    <row r="659" spans="1:1">
      <c r="A659" s="35"/>
    </row>
    <row r="660" spans="1:1">
      <c r="A660" s="35"/>
    </row>
    <row r="661" spans="1:1">
      <c r="A661" s="35"/>
    </row>
    <row r="662" spans="1:1">
      <c r="A662" s="35"/>
    </row>
    <row r="663" spans="1:1">
      <c r="A663" s="35"/>
    </row>
    <row r="664" spans="1:1">
      <c r="A664" s="35"/>
    </row>
    <row r="665" spans="1:1">
      <c r="A665" s="35"/>
    </row>
    <row r="666" spans="1:1">
      <c r="A666" s="35"/>
    </row>
    <row r="667" spans="1:1">
      <c r="A667" s="35"/>
    </row>
    <row r="668" spans="1:1">
      <c r="A668" s="35"/>
    </row>
    <row r="669" spans="1:1">
      <c r="A669" s="35"/>
    </row>
    <row r="670" spans="1:1">
      <c r="A670" s="35"/>
    </row>
    <row r="671" spans="1:1">
      <c r="A671" s="35"/>
    </row>
    <row r="672" spans="1:1">
      <c r="A672" s="35"/>
    </row>
    <row r="673" spans="1:1">
      <c r="A673" s="35"/>
    </row>
    <row r="674" spans="1:1">
      <c r="A674" s="35"/>
    </row>
    <row r="675" spans="1:1">
      <c r="A675" s="35"/>
    </row>
    <row r="676" spans="1:1">
      <c r="A676" s="35"/>
    </row>
  </sheetData>
  <mergeCells count="45">
    <mergeCell ref="E148:J148"/>
    <mergeCell ref="B52:D52"/>
    <mergeCell ref="E52:J52"/>
    <mergeCell ref="B61:D61"/>
    <mergeCell ref="E61:J61"/>
    <mergeCell ref="B74:D74"/>
    <mergeCell ref="E74:J74"/>
    <mergeCell ref="B72:I72"/>
    <mergeCell ref="B152:I152"/>
    <mergeCell ref="B87:I87"/>
    <mergeCell ref="B101:I101"/>
    <mergeCell ref="B114:I114"/>
    <mergeCell ref="B121:I121"/>
    <mergeCell ref="B146:I146"/>
    <mergeCell ref="B150:I150"/>
    <mergeCell ref="B89:D89"/>
    <mergeCell ref="E89:J89"/>
    <mergeCell ref="B103:D103"/>
    <mergeCell ref="E103:J103"/>
    <mergeCell ref="B116:D116"/>
    <mergeCell ref="E116:J116"/>
    <mergeCell ref="B123:D123"/>
    <mergeCell ref="E123:J123"/>
    <mergeCell ref="B148:D148"/>
    <mergeCell ref="E2:G2"/>
    <mergeCell ref="K14:L14"/>
    <mergeCell ref="B18:I18"/>
    <mergeCell ref="B26:I26"/>
    <mergeCell ref="B32:I32"/>
    <mergeCell ref="B50:I50"/>
    <mergeCell ref="B59:I59"/>
    <mergeCell ref="B16:D16"/>
    <mergeCell ref="E16:J16"/>
    <mergeCell ref="B20:D20"/>
    <mergeCell ref="E20:J20"/>
    <mergeCell ref="B28:D28"/>
    <mergeCell ref="E28:J28"/>
    <mergeCell ref="B34:D34"/>
    <mergeCell ref="E34:J34"/>
    <mergeCell ref="B40:D40"/>
    <mergeCell ref="E40:J40"/>
    <mergeCell ref="B47:D47"/>
    <mergeCell ref="E47:J47"/>
    <mergeCell ref="B38:I38"/>
    <mergeCell ref="B45:I45"/>
  </mergeCells>
  <conditionalFormatting sqref="G14">
    <cfRule type="cellIs" dxfId="25" priority="27" stopIfTrue="1" operator="equal">
      <formula>0</formula>
    </cfRule>
  </conditionalFormatting>
  <conditionalFormatting sqref="G144">
    <cfRule type="cellIs" dxfId="24" priority="3" stopIfTrue="1" operator="equal">
      <formula>0</formula>
    </cfRule>
  </conditionalFormatting>
  <conditionalFormatting sqref="H14:I14">
    <cfRule type="cellIs" dxfId="23" priority="25" stopIfTrue="1" operator="equal">
      <formula>0</formula>
    </cfRule>
  </conditionalFormatting>
  <conditionalFormatting sqref="G107">
    <cfRule type="cellIs" dxfId="22" priority="24" stopIfTrue="1" operator="equal">
      <formula>0</formula>
    </cfRule>
  </conditionalFormatting>
  <conditionalFormatting sqref="G128">
    <cfRule type="cellIs" dxfId="21" priority="23" stopIfTrue="1" operator="equal">
      <formula>0</formula>
    </cfRule>
  </conditionalFormatting>
  <conditionalFormatting sqref="G125">
    <cfRule type="cellIs" dxfId="20" priority="22" stopIfTrue="1" operator="equal">
      <formula>0</formula>
    </cfRule>
  </conditionalFormatting>
  <conditionalFormatting sqref="G126">
    <cfRule type="cellIs" dxfId="19" priority="21" stopIfTrue="1" operator="equal">
      <formula>0</formula>
    </cfRule>
  </conditionalFormatting>
  <conditionalFormatting sqref="G124">
    <cfRule type="cellIs" dxfId="18" priority="20" stopIfTrue="1" operator="equal">
      <formula>0</formula>
    </cfRule>
  </conditionalFormatting>
  <conditionalFormatting sqref="G127">
    <cfRule type="cellIs" dxfId="17" priority="19" stopIfTrue="1" operator="equal">
      <formula>0</formula>
    </cfRule>
  </conditionalFormatting>
  <conditionalFormatting sqref="G132">
    <cfRule type="cellIs" dxfId="16" priority="18" stopIfTrue="1" operator="equal">
      <formula>0</formula>
    </cfRule>
  </conditionalFormatting>
  <conditionalFormatting sqref="G129">
    <cfRule type="cellIs" dxfId="15" priority="17" stopIfTrue="1" operator="equal">
      <formula>0</formula>
    </cfRule>
  </conditionalFormatting>
  <conditionalFormatting sqref="G130">
    <cfRule type="cellIs" dxfId="14" priority="16" stopIfTrue="1" operator="equal">
      <formula>0</formula>
    </cfRule>
  </conditionalFormatting>
  <conditionalFormatting sqref="G131">
    <cfRule type="cellIs" dxfId="13" priority="15" stopIfTrue="1" operator="equal">
      <formula>0</formula>
    </cfRule>
  </conditionalFormatting>
  <conditionalFormatting sqref="G133">
    <cfRule type="cellIs" dxfId="12" priority="14" stopIfTrue="1" operator="equal">
      <formula>0</formula>
    </cfRule>
  </conditionalFormatting>
  <conditionalFormatting sqref="G138">
    <cfRule type="cellIs" dxfId="11" priority="13" stopIfTrue="1" operator="equal">
      <formula>0</formula>
    </cfRule>
  </conditionalFormatting>
  <conditionalFormatting sqref="G135">
    <cfRule type="cellIs" dxfId="10" priority="11" stopIfTrue="1" operator="equal">
      <formula>0</formula>
    </cfRule>
  </conditionalFormatting>
  <conditionalFormatting sqref="G136">
    <cfRule type="cellIs" dxfId="9" priority="12" stopIfTrue="1" operator="equal">
      <formula>0</formula>
    </cfRule>
  </conditionalFormatting>
  <conditionalFormatting sqref="G139">
    <cfRule type="cellIs" dxfId="8" priority="10" stopIfTrue="1" operator="equal">
      <formula>0</formula>
    </cfRule>
  </conditionalFormatting>
  <conditionalFormatting sqref="G140">
    <cfRule type="cellIs" dxfId="7" priority="9" stopIfTrue="1" operator="equal">
      <formula>0</formula>
    </cfRule>
  </conditionalFormatting>
  <conditionalFormatting sqref="G141">
    <cfRule type="cellIs" dxfId="6" priority="8" stopIfTrue="1" operator="equal">
      <formula>0</formula>
    </cfRule>
  </conditionalFormatting>
  <conditionalFormatting sqref="G134">
    <cfRule type="cellIs" dxfId="5" priority="7" stopIfTrue="1" operator="equal">
      <formula>0</formula>
    </cfRule>
  </conditionalFormatting>
  <conditionalFormatting sqref="G142">
    <cfRule type="cellIs" dxfId="4" priority="6" stopIfTrue="1" operator="equal">
      <formula>0</formula>
    </cfRule>
  </conditionalFormatting>
  <conditionalFormatting sqref="G137">
    <cfRule type="cellIs" dxfId="3" priority="5" stopIfTrue="1" operator="equal">
      <formula>0</formula>
    </cfRule>
  </conditionalFormatting>
  <conditionalFormatting sqref="G143">
    <cfRule type="cellIs" dxfId="2" priority="4" stopIfTrue="1" operator="equal">
      <formula>0</formula>
    </cfRule>
  </conditionalFormatting>
  <conditionalFormatting sqref="G145">
    <cfRule type="cellIs" dxfId="1" priority="2" stopIfTrue="1" operator="equal">
      <formula>0</formula>
    </cfRule>
  </conditionalFormatting>
  <conditionalFormatting sqref="G149">
    <cfRule type="cellIs" dxfId="0" priority="1" stopIfTrue="1" operator="equal">
      <formula>0</formula>
    </cfRule>
  </conditionalFormatting>
  <printOptions horizontalCentered="1" verticalCentered="1"/>
  <pageMargins left="0.27559055118110237" right="0.35433070866141736" top="0.19685039370078741" bottom="0.19685039370078741" header="0.35433070866141736" footer="0.19685039370078741"/>
  <pageSetup paperSize="9" scale="87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</vt:lpstr>
      <vt:lpstr>Resumo</vt:lpstr>
      <vt:lpstr>Cronograma</vt:lpstr>
      <vt:lpstr>Medição</vt:lpstr>
      <vt:lpstr>Cronograma!Area_de_impressao</vt:lpstr>
      <vt:lpstr>Medição!Area_de_impressao</vt:lpstr>
      <vt:lpstr>Orçamento!Area_de_impressao</vt:lpstr>
      <vt:lpstr>Resumo!Area_de_impressao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USUARIO</cp:lastModifiedBy>
  <cp:lastPrinted>2022-03-02T18:05:31Z</cp:lastPrinted>
  <dcterms:created xsi:type="dcterms:W3CDTF">2012-10-15T18:57:41Z</dcterms:created>
  <dcterms:modified xsi:type="dcterms:W3CDTF">2022-03-02T18:06:04Z</dcterms:modified>
</cp:coreProperties>
</file>