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REZ\Documents\LICITAÇÕES\Pref. Cunhatai\IP 2021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C10" i="1" l="1"/>
  <c r="G9" i="1" l="1"/>
  <c r="I9" i="1" s="1"/>
  <c r="E9" i="1"/>
  <c r="A9" i="1"/>
  <c r="E8" i="1" l="1"/>
  <c r="A8" i="1"/>
  <c r="E10" i="1" l="1"/>
  <c r="G8" i="1"/>
  <c r="I8" i="1" s="1"/>
  <c r="I10" i="1" s="1"/>
  <c r="G10" i="1" l="1"/>
  <c r="J10" i="1" s="1"/>
</calcChain>
</file>

<file path=xl/sharedStrings.xml><?xml version="1.0" encoding="utf-8"?>
<sst xmlns="http://schemas.openxmlformats.org/spreadsheetml/2006/main" count="23" uniqueCount="19">
  <si>
    <t>Item</t>
  </si>
  <si>
    <t>DESCRIÇÃO DOS AGRUPADORES DE SERVIÇOS</t>
  </si>
  <si>
    <t>Investimento</t>
  </si>
  <si>
    <t>Acum.</t>
  </si>
  <si>
    <t>TOTAL</t>
  </si>
  <si>
    <t>Geral</t>
  </si>
  <si>
    <t>Acumulado</t>
  </si>
  <si>
    <t>______________________</t>
  </si>
  <si>
    <t>CRONOGRAMA FISICO FINANCEIRO</t>
  </si>
  <si>
    <t>1ª Semana</t>
  </si>
  <si>
    <t>2ª Semana</t>
  </si>
  <si>
    <t>Na Semana</t>
  </si>
  <si>
    <t>Materiais</t>
  </si>
  <si>
    <t>Mão de obra</t>
  </si>
  <si>
    <t>Objeto: Substituição de Iluminação Pública</t>
  </si>
  <si>
    <t>Auri Robison Avila</t>
  </si>
  <si>
    <t>3ª Semana</t>
  </si>
  <si>
    <t>Total Geral R$ 209.769,00,00 (Duzentos e nove mil setecentos e sessenta e nove reais).</t>
  </si>
  <si>
    <t>Cunhataí, SC 13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</si>
</sst>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justify" vertical="center" wrapText="1"/>
    </xf>
    <xf numFmtId="4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rez.JUAREZ-PC/Documents/LICITA&#199;&#213;ES/Pref.%20Pinhalzinho/2016/Processo%20%2034-2016%20-%20REde%20Loteamento%20Boa%20Vista/DTB%20Or&#231;amento%20Loteamento%20Boa%20Vista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INFORMAÇÕES1"/>
      <sheetName val="INFORMAÇÕES"/>
      <sheetName val="INSTRUÇÕES"/>
      <sheetName val="Q0"/>
      <sheetName val="BDI"/>
      <sheetName val="BDI 2622_2013_TCU"/>
      <sheetName val="O1"/>
      <sheetName val="Q1"/>
      <sheetName val="C1"/>
      <sheetName val="O2"/>
      <sheetName val="Q2"/>
      <sheetName val="C2"/>
      <sheetName val="O3"/>
      <sheetName val="Q3"/>
      <sheetName val="C3"/>
      <sheetName val="O4"/>
      <sheetName val="Q4"/>
      <sheetName val="RRE"/>
      <sheetName val="PLS"/>
      <sheetName val="OFÍCIO"/>
      <sheetName val="CRÍTICAS"/>
      <sheetName val="SID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B10">
            <v>1</v>
          </cell>
        </row>
        <row r="11">
          <cell r="B11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>
      <selection activeCell="J17" sqref="A1:J17"/>
    </sheetView>
  </sheetViews>
  <sheetFormatPr defaultRowHeight="14.25" x14ac:dyDescent="0.25"/>
  <cols>
    <col min="1" max="1" width="8" style="2" customWidth="1"/>
    <col min="2" max="2" width="33.5703125" style="2" customWidth="1"/>
    <col min="3" max="3" width="14.28515625" style="2" bestFit="1" customWidth="1"/>
    <col min="4" max="4" width="14.140625" style="2" bestFit="1" customWidth="1"/>
    <col min="5" max="5" width="10.140625" style="2" bestFit="1" customWidth="1"/>
    <col min="6" max="6" width="14.140625" style="2" bestFit="1" customWidth="1"/>
    <col min="7" max="7" width="11.28515625" style="2" bestFit="1" customWidth="1"/>
    <col min="8" max="8" width="14.140625" style="2" bestFit="1" customWidth="1"/>
    <col min="9" max="9" width="11.28515625" style="2" bestFit="1" customWidth="1"/>
    <col min="10" max="10" width="13.7109375" style="2" customWidth="1"/>
    <col min="11" max="16384" width="9.140625" style="2"/>
  </cols>
  <sheetData>
    <row r="2" spans="1:10" ht="21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1" customHeight="1" x14ac:dyDescent="0.25">
      <c r="A3" s="4"/>
      <c r="B3" s="4"/>
      <c r="C3" s="4"/>
      <c r="D3" s="4"/>
      <c r="E3" s="4"/>
      <c r="F3" s="4"/>
      <c r="H3" s="4"/>
    </row>
    <row r="4" spans="1:10" ht="24.75" customHeight="1" x14ac:dyDescent="0.25">
      <c r="A4" s="4"/>
      <c r="B4" s="4" t="s">
        <v>14</v>
      </c>
      <c r="C4" s="4"/>
      <c r="D4" s="4"/>
      <c r="E4" s="4"/>
      <c r="F4" s="4"/>
      <c r="H4" s="4"/>
    </row>
    <row r="6" spans="1:10" ht="19.5" customHeight="1" x14ac:dyDescent="0.25">
      <c r="A6" s="18" t="s">
        <v>0</v>
      </c>
      <c r="B6" s="20" t="s">
        <v>1</v>
      </c>
      <c r="C6" s="21" t="s">
        <v>2</v>
      </c>
      <c r="D6" s="18" t="s">
        <v>9</v>
      </c>
      <c r="E6" s="18"/>
      <c r="F6" s="18" t="s">
        <v>10</v>
      </c>
      <c r="G6" s="18"/>
      <c r="H6" s="18" t="s">
        <v>16</v>
      </c>
      <c r="I6" s="18"/>
      <c r="J6" s="5" t="s">
        <v>5</v>
      </c>
    </row>
    <row r="7" spans="1:10" ht="20.25" customHeight="1" x14ac:dyDescent="0.25">
      <c r="A7" s="18"/>
      <c r="B7" s="20"/>
      <c r="C7" s="21"/>
      <c r="D7" s="6" t="s">
        <v>11</v>
      </c>
      <c r="E7" s="7" t="s">
        <v>3</v>
      </c>
      <c r="F7" s="6" t="s">
        <v>11</v>
      </c>
      <c r="G7" s="7" t="s">
        <v>3</v>
      </c>
      <c r="H7" s="6" t="s">
        <v>11</v>
      </c>
      <c r="I7" s="16" t="s">
        <v>3</v>
      </c>
      <c r="J7" s="5" t="s">
        <v>6</v>
      </c>
    </row>
    <row r="8" spans="1:10" ht="29.25" customHeight="1" x14ac:dyDescent="0.25">
      <c r="A8" s="8">
        <f>[1]Q1!$B10</f>
        <v>1</v>
      </c>
      <c r="B8" s="9" t="s">
        <v>12</v>
      </c>
      <c r="C8" s="10">
        <v>188769</v>
      </c>
      <c r="D8" s="11">
        <v>62923</v>
      </c>
      <c r="E8" s="10">
        <f>D8</f>
        <v>62923</v>
      </c>
      <c r="F8" s="11">
        <v>62923</v>
      </c>
      <c r="G8" s="3">
        <f>SUM(C8-D8)</f>
        <v>125846</v>
      </c>
      <c r="H8" s="11">
        <v>62923</v>
      </c>
      <c r="I8" s="3">
        <f>H8+G8</f>
        <v>188769</v>
      </c>
      <c r="J8" s="3">
        <f>SUM(D8+F8+H8)</f>
        <v>188769</v>
      </c>
    </row>
    <row r="9" spans="1:10" ht="29.25" customHeight="1" x14ac:dyDescent="0.25">
      <c r="A9" s="8">
        <f>[1]Q1!$B11</f>
        <v>2</v>
      </c>
      <c r="B9" s="9" t="s">
        <v>13</v>
      </c>
      <c r="C9" s="10">
        <v>21000</v>
      </c>
      <c r="D9" s="10">
        <v>7000</v>
      </c>
      <c r="E9" s="10">
        <f>D9</f>
        <v>7000</v>
      </c>
      <c r="F9" s="11">
        <v>7000</v>
      </c>
      <c r="G9" s="3">
        <f>SUM(C9-D9)</f>
        <v>14000</v>
      </c>
      <c r="H9" s="11">
        <v>7000</v>
      </c>
      <c r="I9" s="3">
        <f>H9+G9</f>
        <v>21000</v>
      </c>
      <c r="J9" s="3">
        <f>SUM(D9+F9+H9)</f>
        <v>21000</v>
      </c>
    </row>
    <row r="10" spans="1:10" ht="27.75" customHeight="1" x14ac:dyDescent="0.25">
      <c r="A10" s="12"/>
      <c r="B10" s="1" t="s">
        <v>4</v>
      </c>
      <c r="C10" s="10">
        <f>SUM(C8:C9)</f>
        <v>209769</v>
      </c>
      <c r="D10" s="10"/>
      <c r="E10" s="10">
        <f>SUM(E8:E9)</f>
        <v>69923</v>
      </c>
      <c r="F10" s="10"/>
      <c r="G10" s="3">
        <f>SUM(G8:G9)</f>
        <v>139846</v>
      </c>
      <c r="H10" s="10"/>
      <c r="I10" s="3">
        <f>SUM(I8:I9)</f>
        <v>209769</v>
      </c>
      <c r="J10" s="14">
        <f>SUM(G10+E10)</f>
        <v>209769</v>
      </c>
    </row>
    <row r="12" spans="1:10" x14ac:dyDescent="0.25">
      <c r="B12" s="4" t="s">
        <v>17</v>
      </c>
      <c r="C12" s="4"/>
      <c r="D12" s="4"/>
      <c r="E12" s="4"/>
      <c r="F12" s="4"/>
      <c r="G12" s="4"/>
      <c r="H12" s="4"/>
      <c r="I12" s="4"/>
    </row>
    <row r="13" spans="1:10" x14ac:dyDescent="0.25">
      <c r="B13" s="4"/>
      <c r="C13" s="4"/>
      <c r="D13" s="4"/>
      <c r="E13" s="4"/>
      <c r="F13" s="4"/>
      <c r="G13" s="13"/>
      <c r="H13" s="4"/>
      <c r="I13" s="13"/>
      <c r="J13" s="13" t="s">
        <v>18</v>
      </c>
    </row>
    <row r="14" spans="1:10" x14ac:dyDescent="0.25">
      <c r="B14" s="4"/>
      <c r="C14" s="4"/>
      <c r="D14" s="4"/>
      <c r="E14" s="4"/>
      <c r="F14" s="4"/>
      <c r="G14" s="4"/>
      <c r="H14" s="4"/>
      <c r="I14" s="4"/>
    </row>
    <row r="15" spans="1:10" x14ac:dyDescent="0.25">
      <c r="B15" s="4"/>
      <c r="C15" s="4"/>
      <c r="D15" s="4"/>
      <c r="E15" s="4"/>
      <c r="F15" s="4"/>
      <c r="G15" s="4"/>
      <c r="H15" s="4"/>
      <c r="I15" s="4"/>
    </row>
    <row r="16" spans="1:10" ht="15" x14ac:dyDescent="0.25">
      <c r="B16" s="4"/>
      <c r="C16" s="15" t="s">
        <v>7</v>
      </c>
      <c r="D16" s="4"/>
      <c r="E16" s="4"/>
      <c r="F16" s="4"/>
      <c r="G16" s="4"/>
      <c r="H16" s="4"/>
      <c r="I16" s="4"/>
    </row>
    <row r="17" spans="2:9" x14ac:dyDescent="0.25">
      <c r="B17" s="4"/>
      <c r="C17" s="17" t="s">
        <v>15</v>
      </c>
      <c r="D17" s="4"/>
      <c r="E17" s="4"/>
      <c r="F17" s="4"/>
      <c r="G17" s="4"/>
      <c r="H17" s="4"/>
      <c r="I17" s="4"/>
    </row>
  </sheetData>
  <mergeCells count="7">
    <mergeCell ref="F6:G6"/>
    <mergeCell ref="A2:J2"/>
    <mergeCell ref="A6:A7"/>
    <mergeCell ref="B6:B7"/>
    <mergeCell ref="C6:C7"/>
    <mergeCell ref="D6:E6"/>
    <mergeCell ref="H6:I6"/>
  </mergeCells>
  <pageMargins left="1.1023622047244095" right="0.5118110236220472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cp:lastPrinted>2021-08-16T13:07:56Z</cp:lastPrinted>
  <dcterms:created xsi:type="dcterms:W3CDTF">2016-04-25T12:40:51Z</dcterms:created>
  <dcterms:modified xsi:type="dcterms:W3CDTF">2021-08-16T13:07:58Z</dcterms:modified>
</cp:coreProperties>
</file>