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PREFEITURA\Ginásio de esportes Aluísio Klauck\PROJETO COMPLETO\"/>
    </mc:Choice>
  </mc:AlternateContent>
  <xr:revisionPtr revIDLastSave="0" documentId="12_ncr:500000_{B8DFD553-82F8-45F9-A2A3-E493189D1852}" xr6:coauthVersionLast="31" xr6:coauthVersionMax="31" xr10:uidLastSave="{00000000-0000-0000-0000-000000000000}"/>
  <bookViews>
    <workbookView xWindow="0" yWindow="0" windowWidth="20490" windowHeight="7755" tabRatio="697" activeTab="2" xr2:uid="{00000000-000D-0000-FFFF-FFFF00000000}"/>
  </bookViews>
  <sheets>
    <sheet name="Orçamento" sheetId="32" r:id="rId1"/>
    <sheet name="Resumo" sheetId="34" r:id="rId2"/>
    <sheet name="Cronograma" sheetId="35" r:id="rId3"/>
  </sheets>
  <definedNames>
    <definedName name="_xlnm._FilterDatabase" localSheetId="0" hidden="1">Orçamento!#REF!</definedName>
    <definedName name="_xlnm._FilterDatabase" localSheetId="1" hidden="1">Resumo!#REF!</definedName>
    <definedName name="_xlnm.Print_Area" localSheetId="2">Cronograma!$A$1:$K$40</definedName>
    <definedName name="_xlnm.Print_Area" localSheetId="0">Orçamento!$A$1:$K$130</definedName>
    <definedName name="_xlnm.Print_Area" localSheetId="1">Resumo!$A$1:$K$44</definedName>
  </definedNames>
  <calcPr calcId="162913"/>
</workbook>
</file>

<file path=xl/calcChain.xml><?xml version="1.0" encoding="utf-8"?>
<calcChain xmlns="http://schemas.openxmlformats.org/spreadsheetml/2006/main">
  <c r="J25" i="35" l="1"/>
  <c r="J29" i="35"/>
  <c r="J28" i="35"/>
  <c r="J27" i="35"/>
  <c r="J26" i="35"/>
  <c r="J23" i="35"/>
  <c r="J24" i="35"/>
  <c r="J21" i="35"/>
  <c r="J22" i="35"/>
  <c r="J30" i="35"/>
  <c r="J20" i="35"/>
  <c r="J17" i="35"/>
  <c r="J19" i="35"/>
  <c r="J18" i="35"/>
  <c r="F31" i="35" l="1"/>
  <c r="D31" i="35"/>
  <c r="H31" i="35"/>
  <c r="J106" i="32" l="1"/>
  <c r="J98" i="32"/>
  <c r="J47" i="32"/>
  <c r="J9" i="32" l="1"/>
  <c r="I73" i="32" s="1"/>
  <c r="J73" i="32" s="1"/>
  <c r="I63" i="32" l="1"/>
  <c r="J63" i="32" s="1"/>
  <c r="I66" i="32"/>
  <c r="J66" i="32" s="1"/>
  <c r="I96" i="32"/>
  <c r="J96" i="32" s="1"/>
  <c r="I113" i="32"/>
  <c r="J113" i="32" s="1"/>
  <c r="I72" i="32"/>
  <c r="J72" i="32" s="1"/>
  <c r="I54" i="32"/>
  <c r="J54" i="32" s="1"/>
  <c r="I70" i="32"/>
  <c r="J70" i="32" s="1"/>
  <c r="I71" i="32"/>
  <c r="J71" i="32" s="1"/>
  <c r="I112" i="32"/>
  <c r="J112" i="32" s="1"/>
  <c r="I80" i="32"/>
  <c r="J80" i="32" s="1"/>
  <c r="I79" i="32"/>
  <c r="J79" i="32" s="1"/>
  <c r="I85" i="32"/>
  <c r="J85" i="32" s="1"/>
  <c r="I86" i="32"/>
  <c r="J86" i="32" s="1"/>
  <c r="I84" i="32"/>
  <c r="J84" i="32" s="1"/>
  <c r="I55" i="32"/>
  <c r="J55" i="32" s="1"/>
  <c r="I19" i="32"/>
  <c r="J19" i="32" s="1"/>
  <c r="I24" i="32"/>
  <c r="J24" i="32" s="1"/>
  <c r="I36" i="32"/>
  <c r="J36" i="32" s="1"/>
  <c r="I90" i="32"/>
  <c r="J90" i="32" s="1"/>
  <c r="I69" i="32"/>
  <c r="J69" i="32" s="1"/>
  <c r="I31" i="32"/>
  <c r="J31" i="32" s="1"/>
  <c r="I42" i="32"/>
  <c r="J42" i="32" s="1"/>
  <c r="I25" i="32"/>
  <c r="J25" i="32" s="1"/>
  <c r="I35" i="32"/>
  <c r="J35" i="32" s="1"/>
  <c r="I43" i="32"/>
  <c r="J43" i="32" s="1"/>
  <c r="I50" i="32"/>
  <c r="J50" i="32" s="1"/>
  <c r="I59" i="32"/>
  <c r="J59" i="32" s="1"/>
  <c r="I64" i="32"/>
  <c r="J64" i="32" s="1"/>
  <c r="I92" i="32"/>
  <c r="J92" i="32" s="1"/>
  <c r="I95" i="32"/>
  <c r="J95" i="32" s="1"/>
  <c r="I110" i="32"/>
  <c r="J110" i="32" s="1"/>
  <c r="I68" i="32"/>
  <c r="J68" i="32" s="1"/>
  <c r="I15" i="32"/>
  <c r="J15" i="32" s="1"/>
  <c r="I26" i="32"/>
  <c r="J26" i="32" s="1"/>
  <c r="I37" i="32"/>
  <c r="J37" i="32" s="1"/>
  <c r="I44" i="32"/>
  <c r="J44" i="32" s="1"/>
  <c r="I51" i="32"/>
  <c r="J51" i="32" s="1"/>
  <c r="I60" i="32"/>
  <c r="J60" i="32" s="1"/>
  <c r="I65" i="32"/>
  <c r="J65" i="32" s="1"/>
  <c r="I93" i="32"/>
  <c r="J93" i="32" s="1"/>
  <c r="I97" i="32"/>
  <c r="J97" i="32" s="1"/>
  <c r="I104" i="32"/>
  <c r="J104" i="32" s="1"/>
  <c r="I111" i="32"/>
  <c r="J111" i="32" s="1"/>
  <c r="I20" i="32"/>
  <c r="J20" i="32" s="1"/>
  <c r="I30" i="32"/>
  <c r="J30" i="32" s="1"/>
  <c r="I41" i="32"/>
  <c r="J41" i="32" s="1"/>
  <c r="I45" i="32"/>
  <c r="J45" i="32" s="1"/>
  <c r="I52" i="32"/>
  <c r="J52" i="32" s="1"/>
  <c r="I61" i="32"/>
  <c r="J61" i="32" s="1"/>
  <c r="I67" i="32"/>
  <c r="J67" i="32" s="1"/>
  <c r="I101" i="32"/>
  <c r="J101" i="32" s="1"/>
  <c r="I105" i="32"/>
  <c r="J105" i="32" s="1"/>
  <c r="I114" i="32"/>
  <c r="J114" i="32" s="1"/>
  <c r="I46" i="32"/>
  <c r="J46" i="32" s="1"/>
  <c r="I53" i="32"/>
  <c r="J53" i="32" s="1"/>
  <c r="I62" i="32"/>
  <c r="J62" i="32" s="1"/>
  <c r="I74" i="32"/>
  <c r="J74" i="32" s="1"/>
  <c r="I91" i="32"/>
  <c r="J91" i="32" s="1"/>
  <c r="I94" i="32"/>
  <c r="J94" i="32" s="1"/>
  <c r="I102" i="32"/>
  <c r="J102" i="32" s="1"/>
  <c r="I109" i="32"/>
  <c r="J109" i="32" s="1"/>
  <c r="J115" i="32" s="1"/>
  <c r="J21" i="32" l="1"/>
  <c r="J119" i="32"/>
  <c r="J117" i="32" s="1"/>
  <c r="J87" i="32"/>
  <c r="J83" i="32" s="1"/>
  <c r="J81" i="32"/>
  <c r="J77" i="32" s="1"/>
  <c r="J75" i="32"/>
  <c r="J58" i="32" s="1"/>
  <c r="J38" i="32" l="1"/>
  <c r="J34" i="32" s="1"/>
  <c r="J100" i="32"/>
  <c r="J108" i="32" l="1"/>
  <c r="J89" i="32" l="1"/>
  <c r="J32" i="32"/>
  <c r="J18" i="32" l="1"/>
  <c r="J27" i="32"/>
  <c r="J23" i="32" s="1"/>
  <c r="J40" i="32"/>
  <c r="J29" i="32"/>
  <c r="J56" i="32" l="1"/>
  <c r="J16" i="32"/>
  <c r="J14" i="32" l="1"/>
  <c r="J49" i="32"/>
  <c r="J121" i="32" l="1"/>
  <c r="J10" i="32" s="1"/>
</calcChain>
</file>

<file path=xl/sharedStrings.xml><?xml version="1.0" encoding="utf-8"?>
<sst xmlns="http://schemas.openxmlformats.org/spreadsheetml/2006/main" count="387" uniqueCount="227">
  <si>
    <t xml:space="preserve">Planilha Orçamentária </t>
  </si>
  <si>
    <t>ITEM</t>
  </si>
  <si>
    <t>CÓDIGO</t>
  </si>
  <si>
    <t>FONTE</t>
  </si>
  <si>
    <t>DESCRIÇÃO DOS SERVIÇOS</t>
  </si>
  <si>
    <t>UNID.</t>
  </si>
  <si>
    <t>QUANT.</t>
  </si>
  <si>
    <t>VALOR (R$)</t>
  </si>
  <si>
    <t>3.1</t>
  </si>
  <si>
    <t>SINAPI</t>
  </si>
  <si>
    <t>4.2</t>
  </si>
  <si>
    <t>5.1</t>
  </si>
  <si>
    <t>5.2</t>
  </si>
  <si>
    <t>9.1</t>
  </si>
  <si>
    <t>74209/1</t>
  </si>
  <si>
    <t xml:space="preserve">Subtotal </t>
  </si>
  <si>
    <t>Subtotal</t>
  </si>
  <si>
    <t>INSTALAÇÕES PROVISÓRIAS</t>
  </si>
  <si>
    <t xml:space="preserve">                   Prefeitura Municipal de Cunhataí - SC </t>
  </si>
  <si>
    <t xml:space="preserve">                     Prefeitura Municipal de Cunhataí - SC </t>
  </si>
  <si>
    <t>VALOR TOTAL(R$):</t>
  </si>
  <si>
    <t xml:space="preserve">Planilha Orçamentária - Resumo </t>
  </si>
  <si>
    <t xml:space="preserve">A REALIZAR
</t>
  </si>
  <si>
    <t xml:space="preserve">  Total:</t>
  </si>
  <si>
    <t>MÊS 2</t>
  </si>
  <si>
    <t>MÊS 1</t>
  </si>
  <si>
    <t>MÊS 3</t>
  </si>
  <si>
    <t>ESQUADRIAS</t>
  </si>
  <si>
    <t>Local: Rua 4 de Julho, Centro</t>
  </si>
  <si>
    <t>QUADRA POLIESPORTIVA</t>
  </si>
  <si>
    <t>ML</t>
  </si>
  <si>
    <t>UN</t>
  </si>
  <si>
    <t>VALOR  (R$)</t>
  </si>
  <si>
    <t>BDI :</t>
  </si>
  <si>
    <t xml:space="preserve">Preço base: Sinapi </t>
  </si>
  <si>
    <t>Placa da obra em chapa de aço galvanizado (1,20x0,80)</t>
  </si>
  <si>
    <t>m2</t>
  </si>
  <si>
    <t>m3</t>
  </si>
  <si>
    <t>Pintura das faixas de demarcação, 5 cm de largura.</t>
  </si>
  <si>
    <t>73932/001</t>
  </si>
  <si>
    <t>1.1</t>
  </si>
  <si>
    <t>4.1</t>
  </si>
  <si>
    <t>5.3</t>
  </si>
  <si>
    <t>6.1</t>
  </si>
  <si>
    <t>6.2</t>
  </si>
  <si>
    <t>7.1</t>
  </si>
  <si>
    <t>7.2</t>
  </si>
  <si>
    <t>9.2</t>
  </si>
  <si>
    <t>9.3</t>
  </si>
  <si>
    <t>10.1</t>
  </si>
  <si>
    <t>10.2</t>
  </si>
  <si>
    <t>12.1</t>
  </si>
  <si>
    <t>12.2</t>
  </si>
  <si>
    <t>12.3</t>
  </si>
  <si>
    <t>10.3</t>
  </si>
  <si>
    <t>m</t>
  </si>
  <si>
    <t>Tubo de concreto 400mm</t>
  </si>
  <si>
    <t>CAIXA DE DRENAGEM</t>
  </si>
  <si>
    <t>PASSEIO PÚBLICO</t>
  </si>
  <si>
    <t>Obra: Reforma Ginásio Municipal Aluísio Klauck</t>
  </si>
  <si>
    <t>Preço base: Sinapi</t>
  </si>
  <si>
    <t xml:space="preserve">               </t>
  </si>
  <si>
    <t xml:space="preserve">      Prefeitura Municipal de Cunhataí - SC </t>
  </si>
  <si>
    <t>mercado</t>
  </si>
  <si>
    <t>COLETA PLUVIAL</t>
  </si>
  <si>
    <t>REVESTIMENTOS INTERNOS - PAREDE</t>
  </si>
  <si>
    <t>PINTURA</t>
  </si>
  <si>
    <t>73737/001</t>
  </si>
  <si>
    <t>INTALAÇÕES HIDROSSÁNITÁRIAS</t>
  </si>
  <si>
    <t>Caixa de inspeção ou passagem em alvenaria de tijolo, medindo 60x60x60mm , com tampa de concreto pré-moldado</t>
  </si>
  <si>
    <t>un</t>
  </si>
  <si>
    <t>lavatório de louça branca suspenso, completo, com sifão e torneira</t>
  </si>
  <si>
    <t>lavatório de louça branca com coluna, completo, com sifão e torneira</t>
  </si>
  <si>
    <t>vaso sanitário com caixa acoplada, em louça branca</t>
  </si>
  <si>
    <t>Tubo de PVC 100 mm para águas pluviais</t>
  </si>
  <si>
    <t xml:space="preserve">Calha em chapa de aço galvanizado, desenvolvimento de 50 cm </t>
  </si>
  <si>
    <t>Fossa séptica, em polietileno de alta densidade, capacidade aprox. 1100 litros</t>
  </si>
  <si>
    <t>PR. UNIT.(R$) sem bdi</t>
  </si>
  <si>
    <t>PR. UNIT.(R$) com bdi</t>
  </si>
  <si>
    <t xml:space="preserve">Barra de apoio reta, em alumínio, comprimento 80 cm </t>
  </si>
  <si>
    <t xml:space="preserve">Barra de apoio reta, em alumínio, comprimento 60 cm </t>
  </si>
  <si>
    <t>Gradil em aluminio anodizado, tipo barra chata, altura 0,40 metros</t>
  </si>
  <si>
    <t>Sumidouro em concreto pré moldado, para 10 contribuintes</t>
  </si>
  <si>
    <t>Chapisco, traço 1:3</t>
  </si>
  <si>
    <t xml:space="preserve">revestimento cerâmico tipo esmaltado extra, para paredes internas 33x45cm, </t>
  </si>
  <si>
    <t>Emboço em massa única, traço 1:2:8, espessura 20mm</t>
  </si>
  <si>
    <t xml:space="preserve">P02 - Porta de abrir em aluminio, 0,60x1,60 m, venezianada com guarnições, 6 unidades </t>
  </si>
  <si>
    <t xml:space="preserve">P03 - Porta de abrir em aluminio, 0,80x2,10 m, venezianada com guarnições, 3 unidades </t>
  </si>
  <si>
    <t>P01 - Porta de abrir em aluminio, 0,90x2,10 m, venezianada com guarnições, 1 unidade</t>
  </si>
  <si>
    <t>Portão de ferro de abrir, 2,0x5,0 m, 2 folhas cada, 2 unidades</t>
  </si>
  <si>
    <t xml:space="preserve">Janela de aço basculante, 0,50x0,30m, 5 unidades </t>
  </si>
  <si>
    <t>Vidro liso comum transparente, espessura 4mm, 5 unidades</t>
  </si>
  <si>
    <t>Polimento e enceramento de piso de madeira</t>
  </si>
  <si>
    <t>73739/001</t>
  </si>
  <si>
    <t xml:space="preserve">Pintura esmalte acetinado, 2 demãos, em esquadrias de madeira </t>
  </si>
  <si>
    <t>Pintura epoxi em piso, 2 demãos</t>
  </si>
  <si>
    <t>Alvenaria em tijolo maciço, dimensão de 5x10x20cm</t>
  </si>
  <si>
    <t>3.2</t>
  </si>
  <si>
    <t xml:space="preserve">demolição de alvenaria de bloco furado, de forma manual </t>
  </si>
  <si>
    <t xml:space="preserve">escavação manual para bloco de sapata  </t>
  </si>
  <si>
    <t>Concreto  para sapata, FCK 30 mpa</t>
  </si>
  <si>
    <t>Concreto para viga de baldrame, FCK 30 mpa</t>
  </si>
  <si>
    <t>kg</t>
  </si>
  <si>
    <t>armação de sapata e viga de baldrame, utilizando aço CA 50 de 6,3mm</t>
  </si>
  <si>
    <t>Mercado</t>
  </si>
  <si>
    <t>Alvenaria de tijolo, na vertical , dimensão de 9x19x39cm</t>
  </si>
  <si>
    <t>grade de ferro, barra chata 3/16"</t>
  </si>
  <si>
    <t>Custo TOTAL com BDI incluso</t>
  </si>
  <si>
    <t>Responsável Técnico: _________________________________________</t>
  </si>
  <si>
    <t xml:space="preserve">  Vanessa Diel - Arquiteta e Urbanista - CAU/SC n° A123492-7</t>
  </si>
  <si>
    <t>Luciano Franz</t>
  </si>
  <si>
    <t>Prefeitura Municipal de Cunhataí</t>
  </si>
  <si>
    <t xml:space="preserve">Pintura em estrutura metálica com tinta esmalte automotiva </t>
  </si>
  <si>
    <t>74104/001</t>
  </si>
  <si>
    <t>Relocação do piso de madeira, cerca de 20% da quadra a ser revisado</t>
  </si>
  <si>
    <t xml:space="preserve">Piso de madeira, cerca de 10% das tabuas da quadra a ser trocado </t>
  </si>
  <si>
    <t>Piso cerâmico 45x45 cm, tipo esmaltada extra</t>
  </si>
  <si>
    <t xml:space="preserve">base de pedra argamassada utilizando arg.cim/areia 1:4, com 50cm de altura </t>
  </si>
  <si>
    <t>Calçada em paver intertravado, dimensão de 20x10cm e espessura de 6cm</t>
  </si>
  <si>
    <t>Caixa tanque de Polietileno de 20000 litros, com tampa</t>
  </si>
  <si>
    <t>capa de concreto magro, traço1:4,5:4,5 (cimento/ areia média/ brita 1) espessura de 8cm</t>
  </si>
  <si>
    <t>pavimentação de passeio no acesso de veiculos, em concreto , usinado, espessura de 8 cm, armado</t>
  </si>
  <si>
    <t>Guia de concreto/ meio fio pré moldado de 30x15 cm</t>
  </si>
  <si>
    <t>plantio de grama esmeralda</t>
  </si>
  <si>
    <t>Escada metálica</t>
  </si>
  <si>
    <t>Podotatil concreto (direcional e alerta),  Dimensão 40x40x2,5cm</t>
  </si>
  <si>
    <t xml:space="preserve">Fechamento em painél MSO, 35mm, h:2,20m (com vidro fixo h:1,10, peitoril de 1,00m) </t>
  </si>
  <si>
    <t>porta de madeira semi-oca de 70x210</t>
  </si>
  <si>
    <t>Chuveiro elétrico comum de plástico, tipo ducha</t>
  </si>
  <si>
    <t xml:space="preserve">porta de ferro de abrir, tipo grade com chapa, 87x210cm, com guarnições </t>
  </si>
  <si>
    <t>73933/001</t>
  </si>
  <si>
    <t xml:space="preserve">Verniz sintentico em tijolos, duas demãos </t>
  </si>
  <si>
    <t xml:space="preserve">INSTALAÇÃO ELÉTRICA </t>
  </si>
  <si>
    <t xml:space="preserve">Verniz sintentico em paver intertravado, duas demãos </t>
  </si>
  <si>
    <t xml:space="preserve">Instalações eletricas da ampliação e substituição da iluminação da quadra </t>
  </si>
  <si>
    <t>Filtro anaeróbico, em polietileno de alta densidade, capacidade aprox. 1100 litros</t>
  </si>
  <si>
    <t>instalação de tubos do PVC, soldavel, água fria, diam. de 20mm, inclusive conexões</t>
  </si>
  <si>
    <t>Tubo de PVC Série Normal 40mm, inclusive conexões, fornec. e instalação</t>
  </si>
  <si>
    <t>Tubo de PVC Série Normal 50mm,, inclusive conexões, fornec. e instalação</t>
  </si>
  <si>
    <t>Tubo de PVC Série Normal 100mm, inclusive conexões, fornec. e instalação, inclusive conexões</t>
  </si>
  <si>
    <t>instalação de tubos do PVC, soldavel, água fria, diam. de 25mm, inclusive conexões</t>
  </si>
  <si>
    <t xml:space="preserve">Instalação de caixa sifonado, diam. 100x100x50mm, junta elastica </t>
  </si>
  <si>
    <t>2.1</t>
  </si>
  <si>
    <t>2.2</t>
  </si>
  <si>
    <t>3.3</t>
  </si>
  <si>
    <t>6.3</t>
  </si>
  <si>
    <t>6.4</t>
  </si>
  <si>
    <t>6.5</t>
  </si>
  <si>
    <t>6.6</t>
  </si>
  <si>
    <t>7.3</t>
  </si>
  <si>
    <t>7.4</t>
  </si>
  <si>
    <t>7.5</t>
  </si>
  <si>
    <t>7.6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</si>
  <si>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</si>
  <si>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</si>
  <si>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</si>
  <si>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</si>
  <si>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</si>
  <si>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</si>
  <si>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</si>
  <si>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</si>
  <si>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</si>
  <si>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</si>
  <si>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</si>
  <si>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</si>
  <si>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</si>
  <si>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</si>
  <si>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</si>
  <si>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</si>
  <si>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11.1</t>
  </si>
  <si>
    <t>11.2</t>
  </si>
  <si>
    <t>11.3</t>
  </si>
  <si>
    <t>11.4</t>
  </si>
  <si>
    <t>11.5</t>
  </si>
  <si>
    <t>11.6</t>
  </si>
  <si>
    <t>11.7</t>
  </si>
  <si>
    <t>11.8</t>
  </si>
  <si>
    <t>12.4</t>
  </si>
  <si>
    <t>12.5</t>
  </si>
  <si>
    <t>13.1</t>
  </si>
  <si>
    <t>13.2</t>
  </si>
  <si>
    <t>13.3</t>
  </si>
  <si>
    <t>13.4</t>
  </si>
  <si>
    <t>13.5</t>
  </si>
  <si>
    <t>13.6</t>
  </si>
  <si>
    <t>14.1</t>
  </si>
  <si>
    <t>74195/001</t>
  </si>
  <si>
    <t>Guarda corpo em ferro, barra chata de 3/16''</t>
  </si>
  <si>
    <t>Data: Abril de 2018</t>
  </si>
  <si>
    <t>BDI : 20 %</t>
  </si>
  <si>
    <t xml:space="preserve">ALVENARIA </t>
  </si>
  <si>
    <t>REVESTIMENTOS - PISO</t>
  </si>
  <si>
    <t xml:space="preserve">REVESTIMENTOS - PISO </t>
  </si>
  <si>
    <t xml:space="preserve">QUADRA POLIESPORTIVA </t>
  </si>
  <si>
    <t xml:space="preserve">INSTALAÇÕES HIDROSSANITÁRIAS </t>
  </si>
  <si>
    <t>PAVIMENTO - SALA DE TRANSMIÇÃO</t>
  </si>
  <si>
    <t xml:space="preserve">PAVIMENTO - SALA DE TRANSMISSÃO  </t>
  </si>
  <si>
    <t xml:space="preserve">CAIXA DE DRENAGEM </t>
  </si>
  <si>
    <t>INSTALAÇÕES ELÉTRICAS</t>
  </si>
  <si>
    <t xml:space="preserve">PASSEIO PÚBLICO </t>
  </si>
  <si>
    <t xml:space="preserve">COLETA PLUVIAL </t>
  </si>
  <si>
    <t>CRONOGRAMA FÍSICO-FINANCEIRO DA OBRA</t>
  </si>
  <si>
    <t>SOMATÓRIO</t>
  </si>
  <si>
    <t>Valores</t>
  </si>
  <si>
    <t>%</t>
  </si>
  <si>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- Instalações provisórias</t>
    </r>
  </si>
  <si>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 - Revestimentos internos - Parede</t>
    </r>
  </si>
  <si>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 - Revestimento - Piso</t>
    </r>
  </si>
  <si>
    <r>
      <rPr>
        <b/>
        <sz val="10"/>
        <rFont val="Arial"/>
        <family val="2"/>
      </rPr>
      <t>5</t>
    </r>
    <r>
      <rPr>
        <sz val="10"/>
        <rFont val="Arial"/>
        <family val="2"/>
      </rPr>
      <t xml:space="preserve"> - Pintura </t>
    </r>
  </si>
  <si>
    <r>
      <rPr>
        <b/>
        <sz val="10"/>
        <rFont val="Arial"/>
        <family val="2"/>
      </rPr>
      <t>6</t>
    </r>
    <r>
      <rPr>
        <sz val="10"/>
        <rFont val="Arial"/>
        <family val="2"/>
      </rPr>
      <t xml:space="preserve"> - Esquadrias</t>
    </r>
  </si>
  <si>
    <r>
      <rPr>
        <b/>
        <sz val="10"/>
        <rFont val="Arial"/>
        <family val="2"/>
      </rPr>
      <t>7</t>
    </r>
    <r>
      <rPr>
        <sz val="10"/>
        <rFont val="Arial"/>
        <family val="2"/>
      </rPr>
      <t xml:space="preserve"> - Quadra Poliesportiva </t>
    </r>
  </si>
  <si>
    <r>
      <rPr>
        <b/>
        <sz val="10"/>
        <rFont val="Arial"/>
        <family val="2"/>
      </rPr>
      <t>8</t>
    </r>
    <r>
      <rPr>
        <sz val="10"/>
        <rFont val="Arial"/>
        <family val="2"/>
      </rPr>
      <t xml:space="preserve"> - Instalações Hidrossanitárias </t>
    </r>
  </si>
  <si>
    <r>
      <rPr>
        <b/>
        <sz val="10"/>
        <rFont val="Arial"/>
        <family val="2"/>
      </rPr>
      <t>9</t>
    </r>
    <r>
      <rPr>
        <sz val="10"/>
        <rFont val="Arial"/>
        <family val="2"/>
      </rPr>
      <t xml:space="preserve"> - Pavimento - Sala de transmição</t>
    </r>
  </si>
  <si>
    <r>
      <rPr>
        <b/>
        <sz val="10"/>
        <rFont val="Arial"/>
        <family val="2"/>
      </rPr>
      <t>10</t>
    </r>
    <r>
      <rPr>
        <sz val="10"/>
        <rFont val="Arial"/>
        <family val="2"/>
      </rPr>
      <t xml:space="preserve"> - Caixa de Drenagem </t>
    </r>
  </si>
  <si>
    <r>
      <rPr>
        <b/>
        <sz val="10"/>
        <rFont val="Arial"/>
        <family val="2"/>
      </rPr>
      <t>11</t>
    </r>
    <r>
      <rPr>
        <sz val="10"/>
        <rFont val="Arial"/>
        <family val="2"/>
      </rPr>
      <t xml:space="preserve"> - Floreiras </t>
    </r>
  </si>
  <si>
    <t xml:space="preserve">FLOREIRAS </t>
  </si>
  <si>
    <r>
      <rPr>
        <b/>
        <sz val="10"/>
        <rFont val="Arial"/>
        <family val="2"/>
      </rPr>
      <t>12</t>
    </r>
    <r>
      <rPr>
        <sz val="10"/>
        <rFont val="Arial"/>
        <family val="2"/>
      </rPr>
      <t xml:space="preserve"> - Coleta Pluvial</t>
    </r>
  </si>
  <si>
    <r>
      <rPr>
        <b/>
        <sz val="10"/>
        <rFont val="Arial"/>
        <family val="2"/>
      </rPr>
      <t>13</t>
    </r>
    <r>
      <rPr>
        <sz val="10"/>
        <rFont val="Arial"/>
        <family val="2"/>
      </rPr>
      <t xml:space="preserve"> - Passeio Público </t>
    </r>
  </si>
  <si>
    <r>
      <rPr>
        <b/>
        <sz val="10"/>
        <rFont val="Arial"/>
        <family val="2"/>
      </rPr>
      <t>14</t>
    </r>
    <r>
      <rPr>
        <sz val="10"/>
        <rFont val="Arial"/>
        <family val="2"/>
      </rPr>
      <t xml:space="preserve"> - Instalações Elétricas</t>
    </r>
  </si>
  <si>
    <t>ITENS</t>
  </si>
  <si>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 - Alvenaria </t>
    </r>
  </si>
  <si>
    <t xml:space="preserve">           Prefeito : _____________________________________</t>
  </si>
  <si>
    <t>Prefeito : ______________________________________________</t>
  </si>
  <si>
    <t>Prefeito : _____________________________________________</t>
  </si>
  <si>
    <t>Responsável Técnico: __________________________________________</t>
  </si>
  <si>
    <t>capa de concreto de 2cm, traço 1:4</t>
  </si>
  <si>
    <t xml:space="preserve">Pintura acrílica 02 demãos sobre paredes internas e externas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</si>
</sst>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#,##0.00&quot; &quot;;&quot; (&quot;#,##0.00&quot;)&quot;;&quot; -&quot;#&quot; &quot;;@&quot; &quot;"/>
    <numFmt numFmtId="167" formatCode="#,##0.00&quot; &quot;;&quot;-&quot;#,##0.00&quot; &quot;;&quot; -&quot;#&quot; &quot;;@&quot; &quot;"/>
    <numFmt numFmtId="168" formatCode="[$R$-416]&quot; &quot;#,##0.00;[Red]&quot;-&quot;[$R$-416]&quot; &quot;#,##0.00"/>
  </numFmts>
  <fonts count="32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FF0000"/>
      <name val="Arial"/>
      <family val="2"/>
    </font>
    <font>
      <sz val="11"/>
      <color rgb="FF00000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1"/>
    </font>
    <font>
      <i/>
      <sz val="13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i/>
      <sz val="10"/>
      <name val="Arial Narrow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4">
    <xf numFmtId="0" fontId="0" fillId="0" borderId="0"/>
    <xf numFmtId="0" fontId="8" fillId="0" borderId="0" applyNumberFormat="0" applyBorder="0" applyProtection="0"/>
    <xf numFmtId="0" fontId="8" fillId="0" borderId="0" applyNumberFormat="0" applyBorder="0" applyProtection="0"/>
    <xf numFmtId="166" fontId="8" fillId="0" borderId="0" applyBorder="0" applyProtection="0"/>
    <xf numFmtId="166" fontId="8" fillId="0" borderId="0" applyBorder="0" applyProtection="0"/>
    <xf numFmtId="0" fontId="9" fillId="0" borderId="0" applyNumberFormat="0" applyBorder="0" applyProtection="0"/>
    <xf numFmtId="0" fontId="8" fillId="0" borderId="0" applyNumberFormat="0" applyBorder="0" applyProtection="0"/>
    <xf numFmtId="167" fontId="9" fillId="0" borderId="0" applyBorder="0" applyProtection="0"/>
    <xf numFmtId="0" fontId="10" fillId="0" borderId="0" applyNumberFormat="0" applyBorder="0" applyProtection="0">
      <alignment horizontal="center"/>
    </xf>
    <xf numFmtId="0" fontId="10" fillId="0" borderId="0" applyNumberFormat="0" applyBorder="0" applyProtection="0">
      <alignment horizontal="center" textRotation="90"/>
    </xf>
    <xf numFmtId="0" fontId="5" fillId="0" borderId="0"/>
    <xf numFmtId="9" fontId="5" fillId="0" borderId="0" applyFont="0" applyFill="0" applyBorder="0" applyAlignment="0" applyProtection="0"/>
    <xf numFmtId="0" fontId="11" fillId="0" borderId="0" applyNumberFormat="0" applyBorder="0" applyProtection="0"/>
    <xf numFmtId="168" fontId="11" fillId="0" borderId="0" applyBorder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8" fillId="0" borderId="0" applyBorder="0" applyProtection="0"/>
    <xf numFmtId="0" fontId="5" fillId="0" borderId="0"/>
    <xf numFmtId="0" fontId="5" fillId="0" borderId="0"/>
    <xf numFmtId="0" fontId="5" fillId="0" borderId="0"/>
    <xf numFmtId="0" fontId="13" fillId="0" borderId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" fillId="0" borderId="0"/>
    <xf numFmtId="0" fontId="3" fillId="0" borderId="0"/>
    <xf numFmtId="0" fontId="16" fillId="0" borderId="0"/>
    <xf numFmtId="165" fontId="7" fillId="0" borderId="0" applyFont="0" applyFill="0" applyBorder="0" applyAlignment="0" applyProtection="0"/>
    <xf numFmtId="0" fontId="13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 applyNumberFormat="0" applyBorder="0" applyProtection="0"/>
    <xf numFmtId="0" fontId="1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18" fillId="0" borderId="0"/>
    <xf numFmtId="0" fontId="15" fillId="0" borderId="0"/>
    <xf numFmtId="0" fontId="2" fillId="0" borderId="0"/>
    <xf numFmtId="9" fontId="13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65" fontId="5" fillId="0" borderId="0" applyFont="0" applyFill="0" applyBorder="0" applyAlignment="0" applyProtection="0"/>
    <xf numFmtId="0" fontId="5" fillId="0" borderId="0"/>
  </cellStyleXfs>
  <cellXfs count="191">
    <xf numFmtId="0" fontId="0" fillId="0" borderId="0" xfId="0"/>
    <xf numFmtId="0" fontId="5" fillId="0" borderId="0" xfId="10" applyFont="1" applyFill="1" applyAlignment="1">
      <alignment vertical="center"/>
    </xf>
    <xf numFmtId="0" fontId="6" fillId="0" borderId="0" xfId="10" applyFont="1" applyFill="1" applyBorder="1" applyAlignment="1">
      <alignment horizontal="center" vertical="center" wrapText="1"/>
    </xf>
    <xf numFmtId="0" fontId="6" fillId="0" borderId="0" xfId="10" applyFont="1" applyFill="1" applyBorder="1" applyAlignment="1">
      <alignment horizontal="center" wrapText="1"/>
    </xf>
    <xf numFmtId="0" fontId="6" fillId="0" borderId="0" xfId="10" applyFont="1" applyFill="1" applyBorder="1" applyAlignment="1">
      <alignment horizontal="center"/>
    </xf>
    <xf numFmtId="0" fontId="5" fillId="0" borderId="0" xfId="10" applyFont="1" applyFill="1" applyBorder="1" applyAlignment="1">
      <alignment horizontal="left" vertical="center" wrapText="1"/>
    </xf>
    <xf numFmtId="0" fontId="5" fillId="0" borderId="0" xfId="10" applyFont="1" applyFill="1" applyBorder="1" applyAlignment="1">
      <alignment vertical="center" wrapText="1"/>
    </xf>
    <xf numFmtId="0" fontId="6" fillId="0" borderId="0" xfId="10" applyFont="1" applyFill="1" applyBorder="1" applyAlignment="1">
      <alignment horizontal="center" vertical="center"/>
    </xf>
    <xf numFmtId="0" fontId="5" fillId="0" borderId="0" xfId="10" applyFont="1" applyFill="1" applyBorder="1" applyAlignment="1">
      <alignment horizontal="center" vertical="center"/>
    </xf>
    <xf numFmtId="0" fontId="5" fillId="0" borderId="0" xfId="10" applyFont="1" applyFill="1" applyBorder="1" applyAlignment="1">
      <alignment vertical="center"/>
    </xf>
    <xf numFmtId="0" fontId="5" fillId="0" borderId="0" xfId="10" applyFont="1" applyFill="1" applyAlignment="1">
      <alignment horizontal="center" vertical="center"/>
    </xf>
    <xf numFmtId="0" fontId="5" fillId="0" borderId="0" xfId="10" applyFont="1" applyFill="1" applyAlignment="1">
      <alignment horizontal="center"/>
    </xf>
    <xf numFmtId="0" fontId="5" fillId="0" borderId="0" xfId="10" applyFont="1" applyFill="1" applyAlignment="1">
      <alignment horizontal="left" vertical="center"/>
    </xf>
    <xf numFmtId="0" fontId="5" fillId="0" borderId="0" xfId="10" applyFont="1" applyAlignment="1">
      <alignment vertical="center"/>
    </xf>
    <xf numFmtId="0" fontId="6" fillId="2" borderId="1" xfId="10" applyFont="1" applyFill="1" applyBorder="1" applyAlignment="1">
      <alignment horizontal="center"/>
    </xf>
    <xf numFmtId="0" fontId="6" fillId="2" borderId="1" xfId="10" applyFont="1" applyFill="1" applyBorder="1" applyAlignment="1">
      <alignment vertical="center"/>
    </xf>
    <xf numFmtId="4" fontId="6" fillId="2" borderId="1" xfId="10" applyNumberFormat="1" applyFont="1" applyFill="1" applyBorder="1" applyAlignment="1">
      <alignment vertical="center"/>
    </xf>
    <xf numFmtId="0" fontId="6" fillId="0" borderId="0" xfId="10" applyFont="1" applyFill="1" applyBorder="1" applyAlignment="1">
      <alignment vertical="center"/>
    </xf>
    <xf numFmtId="0" fontId="5" fillId="0" borderId="0" xfId="10" applyFont="1" applyFill="1" applyBorder="1" applyAlignment="1">
      <alignment horizontal="center"/>
    </xf>
    <xf numFmtId="0" fontId="5" fillId="0" borderId="0" xfId="10" applyFont="1" applyFill="1" applyBorder="1" applyAlignment="1">
      <alignment horizontal="left" vertical="center"/>
    </xf>
    <xf numFmtId="0" fontId="5" fillId="4" borderId="0" xfId="10" applyFont="1" applyFill="1" applyAlignment="1">
      <alignment vertical="center"/>
    </xf>
    <xf numFmtId="0" fontId="6" fillId="2" borderId="1" xfId="10" applyFont="1" applyFill="1" applyBorder="1" applyAlignment="1">
      <alignment horizontal="center" vertical="center"/>
    </xf>
    <xf numFmtId="4" fontId="6" fillId="3" borderId="1" xfId="10" applyNumberFormat="1" applyFont="1" applyFill="1" applyBorder="1" applyAlignment="1">
      <alignment vertical="center"/>
    </xf>
    <xf numFmtId="165" fontId="5" fillId="0" borderId="0" xfId="26" applyFont="1" applyFill="1" applyAlignment="1">
      <alignment vertical="center"/>
    </xf>
    <xf numFmtId="165" fontId="5" fillId="0" borderId="0" xfId="26" applyFont="1" applyFill="1" applyAlignment="1">
      <alignment horizontal="center" vertical="center"/>
    </xf>
    <xf numFmtId="165" fontId="5" fillId="0" borderId="0" xfId="26" applyFont="1" applyFill="1" applyBorder="1" applyAlignment="1">
      <alignment vertical="center"/>
    </xf>
    <xf numFmtId="165" fontId="5" fillId="0" borderId="0" xfId="26" applyFont="1" applyFill="1" applyBorder="1" applyAlignment="1">
      <alignment horizontal="center" vertical="center"/>
    </xf>
    <xf numFmtId="165" fontId="6" fillId="2" borderId="1" xfId="26" applyFont="1" applyFill="1" applyBorder="1" applyAlignment="1">
      <alignment vertical="center"/>
    </xf>
    <xf numFmtId="165" fontId="5" fillId="2" borderId="1" xfId="26" applyFont="1" applyFill="1" applyBorder="1" applyAlignment="1">
      <alignment vertical="center"/>
    </xf>
    <xf numFmtId="165" fontId="5" fillId="0" borderId="0" xfId="26" applyFont="1" applyFill="1" applyBorder="1" applyAlignment="1">
      <alignment vertical="center" wrapText="1"/>
    </xf>
    <xf numFmtId="165" fontId="5" fillId="0" borderId="0" xfId="26" applyFont="1" applyFill="1" applyBorder="1" applyAlignment="1">
      <alignment horizontal="center" vertical="center" wrapText="1"/>
    </xf>
    <xf numFmtId="165" fontId="6" fillId="0" borderId="0" xfId="26" applyFont="1" applyFill="1" applyBorder="1" applyAlignment="1">
      <alignment horizontal="center" vertical="center" wrapText="1"/>
    </xf>
    <xf numFmtId="49" fontId="6" fillId="3" borderId="11" xfId="10" applyNumberFormat="1" applyFont="1" applyFill="1" applyBorder="1" applyAlignment="1">
      <alignment horizontal="center" vertical="center"/>
    </xf>
    <xf numFmtId="165" fontId="6" fillId="0" borderId="1" xfId="26" applyFont="1" applyFill="1" applyBorder="1" applyAlignment="1">
      <alignment horizontal="center" vertical="center"/>
    </xf>
    <xf numFmtId="43" fontId="5" fillId="0" borderId="0" xfId="10" applyNumberFormat="1" applyFont="1" applyFill="1" applyAlignment="1">
      <alignment vertical="center"/>
    </xf>
    <xf numFmtId="0" fontId="5" fillId="0" borderId="0" xfId="10" applyFont="1" applyFill="1" applyBorder="1" applyAlignment="1">
      <alignment horizontal="center" vertical="center" wrapText="1"/>
    </xf>
    <xf numFmtId="0" fontId="5" fillId="4" borderId="0" xfId="10" applyFont="1" applyFill="1" applyAlignment="1">
      <alignment vertical="center"/>
    </xf>
    <xf numFmtId="0" fontId="5" fillId="0" borderId="0" xfId="10" applyFont="1" applyFill="1" applyBorder="1" applyAlignment="1">
      <alignment horizontal="center" vertical="center"/>
    </xf>
    <xf numFmtId="165" fontId="6" fillId="3" borderId="11" xfId="26" applyFont="1" applyFill="1" applyBorder="1" applyAlignment="1">
      <alignment horizontal="center" vertical="center"/>
    </xf>
    <xf numFmtId="4" fontId="6" fillId="3" borderId="11" xfId="10" applyNumberFormat="1" applyFont="1" applyFill="1" applyBorder="1" applyAlignment="1">
      <alignment horizontal="center" vertical="center"/>
    </xf>
    <xf numFmtId="0" fontId="19" fillId="0" borderId="1" xfId="10" applyFont="1" applyFill="1" applyBorder="1" applyAlignment="1">
      <alignment horizontal="center" vertical="center" wrapText="1"/>
    </xf>
    <xf numFmtId="165" fontId="6" fillId="0" borderId="0" xfId="26" applyFont="1" applyFill="1" applyBorder="1" applyAlignment="1">
      <alignment vertical="center" wrapText="1"/>
    </xf>
    <xf numFmtId="165" fontId="6" fillId="0" borderId="1" xfId="26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vertical="top"/>
    </xf>
    <xf numFmtId="0" fontId="24" fillId="0" borderId="0" xfId="10" applyFont="1" applyFill="1" applyBorder="1" applyAlignment="1">
      <alignment horizontal="left" vertical="center"/>
    </xf>
    <xf numFmtId="4" fontId="24" fillId="0" borderId="0" xfId="0" applyNumberFormat="1" applyFont="1" applyBorder="1" applyAlignment="1">
      <alignment vertical="top"/>
    </xf>
    <xf numFmtId="0" fontId="24" fillId="0" borderId="0" xfId="10" applyFont="1" applyFill="1" applyBorder="1" applyAlignment="1">
      <alignment vertical="center"/>
    </xf>
    <xf numFmtId="165" fontId="23" fillId="0" borderId="10" xfId="26" applyFont="1" applyFill="1" applyBorder="1" applyAlignment="1">
      <alignment horizontal="center" vertical="center"/>
    </xf>
    <xf numFmtId="0" fontId="14" fillId="0" borderId="0" xfId="10" applyFont="1" applyFill="1" applyBorder="1" applyAlignment="1">
      <alignment vertical="center" wrapText="1"/>
    </xf>
    <xf numFmtId="0" fontId="5" fillId="0" borderId="0" xfId="10" applyFont="1" applyFill="1" applyBorder="1" applyAlignment="1">
      <alignment horizontal="center" vertical="top"/>
    </xf>
    <xf numFmtId="4" fontId="24" fillId="0" borderId="0" xfId="0" applyNumberFormat="1" applyFont="1" applyBorder="1" applyAlignment="1">
      <alignment vertical="center"/>
    </xf>
    <xf numFmtId="0" fontId="6" fillId="3" borderId="1" xfId="10" applyFont="1" applyFill="1" applyBorder="1" applyAlignment="1">
      <alignment vertical="center"/>
    </xf>
    <xf numFmtId="0" fontId="20" fillId="2" borderId="1" xfId="10" applyFont="1" applyFill="1" applyBorder="1" applyAlignment="1">
      <alignment horizontal="center" vertical="center"/>
    </xf>
    <xf numFmtId="0" fontId="20" fillId="2" borderId="1" xfId="10" applyFont="1" applyFill="1" applyBorder="1" applyAlignment="1">
      <alignment vertical="center"/>
    </xf>
    <xf numFmtId="165" fontId="19" fillId="2" borderId="1" xfId="26" applyFont="1" applyFill="1" applyBorder="1" applyAlignment="1">
      <alignment vertical="center"/>
    </xf>
    <xf numFmtId="165" fontId="20" fillId="2" borderId="1" xfId="26" applyFont="1" applyFill="1" applyBorder="1" applyAlignment="1">
      <alignment vertical="center"/>
    </xf>
    <xf numFmtId="4" fontId="20" fillId="3" borderId="1" xfId="10" applyNumberFormat="1" applyFont="1" applyFill="1" applyBorder="1" applyAlignment="1">
      <alignment vertical="center"/>
    </xf>
    <xf numFmtId="0" fontId="19" fillId="0" borderId="0" xfId="10" applyFont="1" applyFill="1" applyBorder="1" applyAlignment="1">
      <alignment horizontal="center" vertical="center"/>
    </xf>
    <xf numFmtId="0" fontId="19" fillId="0" borderId="0" xfId="10" applyFont="1" applyFill="1" applyBorder="1" applyAlignment="1">
      <alignment horizontal="left" vertical="center"/>
    </xf>
    <xf numFmtId="165" fontId="19" fillId="0" borderId="0" xfId="26" applyFont="1" applyFill="1" applyBorder="1" applyAlignment="1">
      <alignment horizontal="center" vertical="center"/>
    </xf>
    <xf numFmtId="165" fontId="19" fillId="0" borderId="0" xfId="26" applyFont="1" applyFill="1" applyBorder="1" applyAlignment="1">
      <alignment vertical="center"/>
    </xf>
    <xf numFmtId="0" fontId="19" fillId="0" borderId="0" xfId="10" applyFont="1" applyFill="1" applyBorder="1" applyAlignment="1">
      <alignment vertical="center"/>
    </xf>
    <xf numFmtId="0" fontId="20" fillId="2" borderId="1" xfId="10" applyFont="1" applyFill="1" applyBorder="1" applyAlignment="1">
      <alignment horizontal="center"/>
    </xf>
    <xf numFmtId="0" fontId="12" fillId="0" borderId="0" xfId="10" applyFont="1" applyFill="1" applyBorder="1" applyAlignment="1">
      <alignment horizontal="center" vertical="center"/>
    </xf>
    <xf numFmtId="0" fontId="12" fillId="0" borderId="0" xfId="10" applyFont="1" applyFill="1" applyAlignment="1">
      <alignment vertical="center"/>
    </xf>
    <xf numFmtId="0" fontId="5" fillId="0" borderId="0" xfId="0" applyFont="1" applyBorder="1" applyAlignment="1"/>
    <xf numFmtId="0" fontId="5" fillId="0" borderId="0" xfId="0" applyFont="1" applyBorder="1" applyAlignment="1">
      <alignment wrapText="1"/>
    </xf>
    <xf numFmtId="4" fontId="5" fillId="0" borderId="1" xfId="10" applyNumberFormat="1" applyFont="1" applyFill="1" applyBorder="1" applyAlignment="1">
      <alignment vertical="center"/>
    </xf>
    <xf numFmtId="4" fontId="6" fillId="0" borderId="1" xfId="10" applyNumberFormat="1" applyFont="1" applyFill="1" applyBorder="1" applyAlignment="1">
      <alignment vertical="center" wrapText="1"/>
    </xf>
    <xf numFmtId="9" fontId="5" fillId="0" borderId="0" xfId="10" applyNumberFormat="1" applyFont="1" applyFill="1" applyAlignment="1">
      <alignment vertical="center"/>
    </xf>
    <xf numFmtId="165" fontId="6" fillId="0" borderId="12" xfId="26" applyFont="1" applyFill="1" applyBorder="1" applyAlignment="1">
      <alignment horizontal="center" vertical="center" wrapText="1"/>
    </xf>
    <xf numFmtId="0" fontId="19" fillId="0" borderId="1" xfId="10" applyFont="1" applyFill="1" applyBorder="1" applyAlignment="1">
      <alignment horizontal="center" vertical="center"/>
    </xf>
    <xf numFmtId="165" fontId="19" fillId="0" borderId="1" xfId="26" applyFont="1" applyFill="1" applyBorder="1" applyAlignment="1">
      <alignment horizontal="center" vertical="center"/>
    </xf>
    <xf numFmtId="165" fontId="19" fillId="0" borderId="1" xfId="14" applyFont="1" applyFill="1" applyBorder="1" applyAlignment="1">
      <alignment horizontal="right" vertical="center"/>
    </xf>
    <xf numFmtId="0" fontId="19" fillId="0" borderId="1" xfId="10" applyFont="1" applyFill="1" applyBorder="1" applyAlignment="1">
      <alignment horizontal="left" vertical="center" wrapText="1"/>
    </xf>
    <xf numFmtId="0" fontId="26" fillId="0" borderId="2" xfId="10" applyFont="1" applyFill="1" applyBorder="1" applyAlignment="1">
      <alignment vertical="center" wrapText="1"/>
    </xf>
    <xf numFmtId="0" fontId="26" fillId="0" borderId="3" xfId="10" applyFont="1" applyFill="1" applyBorder="1" applyAlignment="1">
      <alignment vertical="center" wrapText="1"/>
    </xf>
    <xf numFmtId="0" fontId="26" fillId="0" borderId="4" xfId="10" applyFont="1" applyFill="1" applyBorder="1" applyAlignment="1">
      <alignment vertical="center" wrapText="1"/>
    </xf>
    <xf numFmtId="0" fontId="26" fillId="0" borderId="5" xfId="10" applyFont="1" applyFill="1" applyBorder="1" applyAlignment="1">
      <alignment vertical="center" wrapText="1"/>
    </xf>
    <xf numFmtId="0" fontId="26" fillId="0" borderId="0" xfId="10" applyFont="1" applyFill="1" applyBorder="1" applyAlignment="1">
      <alignment vertical="center" wrapText="1"/>
    </xf>
    <xf numFmtId="0" fontId="26" fillId="0" borderId="6" xfId="10" applyFont="1" applyFill="1" applyBorder="1" applyAlignment="1">
      <alignment vertical="center" wrapText="1"/>
    </xf>
    <xf numFmtId="0" fontId="26" fillId="0" borderId="7" xfId="10" applyFont="1" applyFill="1" applyBorder="1" applyAlignment="1">
      <alignment vertical="center" wrapText="1"/>
    </xf>
    <xf numFmtId="0" fontId="26" fillId="0" borderId="8" xfId="10" applyFont="1" applyFill="1" applyBorder="1" applyAlignment="1">
      <alignment vertical="center" wrapText="1"/>
    </xf>
    <xf numFmtId="0" fontId="26" fillId="0" borderId="9" xfId="10" applyFont="1" applyFill="1" applyBorder="1" applyAlignment="1">
      <alignment vertical="center" wrapText="1"/>
    </xf>
    <xf numFmtId="165" fontId="5" fillId="0" borderId="1" xfId="14" applyFont="1" applyFill="1" applyBorder="1" applyAlignment="1">
      <alignment horizontal="center" vertical="center"/>
    </xf>
    <xf numFmtId="165" fontId="6" fillId="0" borderId="10" xfId="14" applyFont="1" applyFill="1" applyBorder="1" applyAlignment="1">
      <alignment horizontal="center" vertical="center" wrapText="1"/>
    </xf>
    <xf numFmtId="4" fontId="6" fillId="3" borderId="11" xfId="10" applyNumberFormat="1" applyFont="1" applyFill="1" applyBorder="1" applyAlignment="1">
      <alignment horizontal="center" vertical="center" wrapText="1"/>
    </xf>
    <xf numFmtId="165" fontId="5" fillId="0" borderId="0" xfId="10" applyNumberFormat="1" applyFont="1" applyFill="1" applyBorder="1" applyAlignment="1">
      <alignment horizontal="center" vertical="center" wrapText="1"/>
    </xf>
    <xf numFmtId="0" fontId="5" fillId="4" borderId="0" xfId="10" applyFont="1" applyFill="1" applyBorder="1" applyAlignment="1">
      <alignment horizontal="center" vertical="center"/>
    </xf>
    <xf numFmtId="165" fontId="5" fillId="0" borderId="0" xfId="14" applyFont="1" applyFill="1" applyBorder="1" applyAlignment="1">
      <alignment horizontal="center" vertical="center"/>
    </xf>
    <xf numFmtId="165" fontId="6" fillId="0" borderId="0" xfId="14" applyFont="1" applyFill="1" applyBorder="1" applyAlignment="1">
      <alignment vertical="center"/>
    </xf>
    <xf numFmtId="165" fontId="5" fillId="0" borderId="0" xfId="14" applyFont="1" applyFill="1" applyBorder="1" applyAlignment="1">
      <alignment vertical="center"/>
    </xf>
    <xf numFmtId="165" fontId="5" fillId="0" borderId="0" xfId="14" applyFont="1" applyFill="1" applyAlignment="1">
      <alignment vertical="center"/>
    </xf>
    <xf numFmtId="4" fontId="24" fillId="0" borderId="0" xfId="0" applyNumberFormat="1" applyFont="1" applyBorder="1" applyAlignment="1">
      <alignment horizontal="left" vertical="top"/>
    </xf>
    <xf numFmtId="0" fontId="5" fillId="0" borderId="0" xfId="10" applyFont="1" applyFill="1" applyBorder="1" applyAlignment="1">
      <alignment horizontal="left"/>
    </xf>
    <xf numFmtId="0" fontId="5" fillId="0" borderId="0" xfId="10" applyFont="1" applyFill="1" applyBorder="1" applyAlignment="1">
      <alignment horizontal="left" vertical="top"/>
    </xf>
    <xf numFmtId="165" fontId="5" fillId="0" borderId="0" xfId="14" applyFont="1" applyFill="1" applyAlignment="1">
      <alignment horizontal="center" vertical="center"/>
    </xf>
    <xf numFmtId="165" fontId="5" fillId="0" borderId="0" xfId="10" applyNumberFormat="1" applyFont="1" applyFill="1" applyAlignment="1">
      <alignment vertical="center"/>
    </xf>
    <xf numFmtId="0" fontId="20" fillId="0" borderId="0" xfId="10" applyFont="1" applyFill="1" applyBorder="1" applyAlignment="1">
      <alignment horizontal="right" vertical="center" wrapText="1"/>
    </xf>
    <xf numFmtId="4" fontId="6" fillId="0" borderId="0" xfId="10" applyNumberFormat="1" applyFont="1" applyFill="1" applyBorder="1" applyAlignment="1">
      <alignment vertical="center" wrapText="1"/>
    </xf>
    <xf numFmtId="0" fontId="5" fillId="0" borderId="1" xfId="10" applyFont="1" applyFill="1" applyBorder="1" applyAlignment="1">
      <alignment horizontal="center" vertical="center" wrapText="1"/>
    </xf>
    <xf numFmtId="0" fontId="5" fillId="0" borderId="1" xfId="10" applyFont="1" applyFill="1" applyBorder="1" applyAlignment="1">
      <alignment horizontal="left" vertical="center" wrapText="1"/>
    </xf>
    <xf numFmtId="165" fontId="19" fillId="0" borderId="1" xfId="26" applyFont="1" applyFill="1" applyBorder="1" applyAlignment="1">
      <alignment horizontal="right" vertical="center" wrapText="1"/>
    </xf>
    <xf numFmtId="165" fontId="5" fillId="0" borderId="1" xfId="14" applyFont="1" applyFill="1" applyBorder="1" applyAlignment="1">
      <alignment horizontal="right" vertical="center"/>
    </xf>
    <xf numFmtId="165" fontId="5" fillId="0" borderId="1" xfId="14" applyFont="1" applyFill="1" applyBorder="1" applyAlignment="1">
      <alignment horizontal="right" vertical="center" wrapText="1"/>
    </xf>
    <xf numFmtId="165" fontId="5" fillId="0" borderId="1" xfId="14" applyFont="1" applyFill="1" applyBorder="1" applyAlignment="1">
      <alignment vertical="center"/>
    </xf>
    <xf numFmtId="0" fontId="5" fillId="0" borderId="1" xfId="10" applyFont="1" applyFill="1" applyBorder="1" applyAlignment="1">
      <alignment horizontal="center" vertical="center"/>
    </xf>
    <xf numFmtId="0" fontId="5" fillId="0" borderId="1" xfId="10" applyFont="1" applyFill="1" applyBorder="1" applyAlignment="1">
      <alignment vertical="center" wrapText="1"/>
    </xf>
    <xf numFmtId="4" fontId="19" fillId="0" borderId="1" xfId="10" applyNumberFormat="1" applyFont="1" applyFill="1" applyBorder="1" applyAlignment="1">
      <alignment vertical="center"/>
    </xf>
    <xf numFmtId="166" fontId="21" fillId="0" borderId="1" xfId="4" applyFont="1" applyFill="1" applyBorder="1" applyAlignment="1">
      <alignment horizontal="center" vertical="center" wrapText="1"/>
    </xf>
    <xf numFmtId="0" fontId="19" fillId="0" borderId="1" xfId="10" applyFont="1" applyFill="1" applyBorder="1" applyAlignment="1">
      <alignment horizontal="left" vertical="center"/>
    </xf>
    <xf numFmtId="49" fontId="6" fillId="3" borderId="1" xfId="10" applyNumberFormat="1" applyFont="1" applyFill="1" applyBorder="1" applyAlignment="1">
      <alignment horizontal="center" vertical="center"/>
    </xf>
    <xf numFmtId="165" fontId="6" fillId="3" borderId="1" xfId="26" applyFont="1" applyFill="1" applyBorder="1" applyAlignment="1">
      <alignment horizontal="center" vertical="center"/>
    </xf>
    <xf numFmtId="4" fontId="6" fillId="3" borderId="1" xfId="10" applyNumberFormat="1" applyFont="1" applyFill="1" applyBorder="1" applyAlignment="1">
      <alignment horizontal="center" vertical="center"/>
    </xf>
    <xf numFmtId="0" fontId="5" fillId="0" borderId="0" xfId="10" applyFont="1" applyFill="1" applyBorder="1" applyAlignment="1">
      <alignment vertical="top"/>
    </xf>
    <xf numFmtId="0" fontId="5" fillId="0" borderId="12" xfId="53" applyFont="1" applyFill="1" applyBorder="1" applyAlignment="1">
      <alignment horizontal="center" vertical="center" wrapText="1"/>
    </xf>
    <xf numFmtId="0" fontId="5" fillId="0" borderId="19" xfId="53" applyFont="1" applyFill="1" applyBorder="1" applyAlignment="1">
      <alignment horizontal="center" vertical="center" wrapText="1"/>
    </xf>
    <xf numFmtId="0" fontId="5" fillId="0" borderId="16" xfId="53" applyFont="1" applyFill="1" applyBorder="1" applyAlignment="1">
      <alignment horizontal="center" vertical="center" wrapText="1"/>
    </xf>
    <xf numFmtId="0" fontId="28" fillId="0" borderId="15" xfId="53" applyFont="1" applyFill="1" applyBorder="1" applyAlignment="1" applyProtection="1">
      <alignment horizontal="center" vertical="center"/>
    </xf>
    <xf numFmtId="0" fontId="28" fillId="0" borderId="30" xfId="53" applyFont="1" applyFill="1" applyBorder="1" applyAlignment="1" applyProtection="1">
      <alignment horizontal="center" vertical="center"/>
    </xf>
    <xf numFmtId="4" fontId="28" fillId="0" borderId="19" xfId="14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vertical="center"/>
    </xf>
    <xf numFmtId="4" fontId="5" fillId="0" borderId="19" xfId="14" applyNumberFormat="1" applyFont="1" applyFill="1" applyBorder="1" applyAlignment="1">
      <alignment vertical="center"/>
    </xf>
    <xf numFmtId="4" fontId="5" fillId="0" borderId="16" xfId="14" applyNumberFormat="1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29" fillId="0" borderId="19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4" fontId="5" fillId="0" borderId="19" xfId="14" applyNumberFormat="1" applyFont="1" applyFill="1" applyBorder="1" applyAlignment="1">
      <alignment horizontal="center" vertical="center"/>
    </xf>
    <xf numFmtId="4" fontId="29" fillId="0" borderId="19" xfId="0" applyNumberFormat="1" applyFont="1" applyFill="1" applyBorder="1" applyAlignment="1">
      <alignment horizontal="center" vertical="center"/>
    </xf>
    <xf numFmtId="4" fontId="5" fillId="0" borderId="12" xfId="14" applyNumberFormat="1" applyFont="1" applyBorder="1" applyAlignment="1">
      <alignment vertical="center"/>
    </xf>
    <xf numFmtId="4" fontId="28" fillId="5" borderId="22" xfId="14" applyNumberFormat="1" applyFont="1" applyFill="1" applyBorder="1" applyAlignment="1">
      <alignment horizontal="center" vertical="center"/>
    </xf>
    <xf numFmtId="4" fontId="28" fillId="5" borderId="23" xfId="14" applyNumberFormat="1" applyFont="1" applyFill="1" applyBorder="1" applyAlignment="1">
      <alignment vertical="center"/>
    </xf>
    <xf numFmtId="4" fontId="28" fillId="5" borderId="22" xfId="14" applyNumberFormat="1" applyFont="1" applyFill="1" applyBorder="1" applyAlignment="1">
      <alignment vertical="center"/>
    </xf>
    <xf numFmtId="4" fontId="28" fillId="5" borderId="28" xfId="14" applyNumberFormat="1" applyFont="1" applyFill="1" applyBorder="1" applyAlignment="1">
      <alignment vertical="center"/>
    </xf>
    <xf numFmtId="4" fontId="6" fillId="0" borderId="0" xfId="0" applyNumberFormat="1" applyFont="1" applyBorder="1" applyAlignment="1">
      <alignment vertical="top"/>
    </xf>
    <xf numFmtId="4" fontId="30" fillId="0" borderId="0" xfId="0" applyNumberFormat="1" applyFont="1" applyBorder="1" applyAlignment="1">
      <alignment vertical="top"/>
    </xf>
    <xf numFmtId="0" fontId="27" fillId="0" borderId="0" xfId="0" applyFont="1"/>
    <xf numFmtId="4" fontId="6" fillId="0" borderId="0" xfId="0" applyNumberFormat="1" applyFont="1" applyBorder="1" applyAlignment="1">
      <alignment horizontal="left" vertical="top"/>
    </xf>
    <xf numFmtId="165" fontId="5" fillId="0" borderId="0" xfId="14" applyFont="1" applyFill="1" applyAlignment="1">
      <alignment horizontal="right" vertical="center"/>
    </xf>
    <xf numFmtId="0" fontId="20" fillId="0" borderId="12" xfId="10" applyFont="1" applyFill="1" applyBorder="1" applyAlignment="1">
      <alignment horizontal="right" vertical="center" wrapText="1"/>
    </xf>
    <xf numFmtId="0" fontId="20" fillId="0" borderId="13" xfId="10" applyFont="1" applyFill="1" applyBorder="1" applyAlignment="1">
      <alignment horizontal="right" vertical="center" wrapText="1"/>
    </xf>
    <xf numFmtId="0" fontId="20" fillId="0" borderId="10" xfId="10" applyFont="1" applyFill="1" applyBorder="1" applyAlignment="1">
      <alignment horizontal="right" vertical="center" wrapText="1"/>
    </xf>
    <xf numFmtId="0" fontId="26" fillId="0" borderId="0" xfId="10" applyFont="1" applyFill="1" applyBorder="1" applyAlignment="1">
      <alignment horizontal="center" vertical="center" wrapText="1"/>
    </xf>
    <xf numFmtId="165" fontId="6" fillId="0" borderId="0" xfId="15" applyFont="1" applyFill="1" applyAlignment="1">
      <alignment horizontal="center" vertical="center"/>
    </xf>
    <xf numFmtId="49" fontId="6" fillId="2" borderId="1" xfId="10" applyNumberFormat="1" applyFont="1" applyFill="1" applyBorder="1" applyAlignment="1">
      <alignment horizontal="right" vertical="center"/>
    </xf>
    <xf numFmtId="0" fontId="20" fillId="0" borderId="1" xfId="10" applyFont="1" applyFill="1" applyBorder="1" applyAlignment="1">
      <alignment horizontal="right" vertical="center" wrapText="1"/>
    </xf>
    <xf numFmtId="0" fontId="26" fillId="0" borderId="2" xfId="10" applyFont="1" applyFill="1" applyBorder="1" applyAlignment="1">
      <alignment horizontal="left" vertical="center" wrapText="1"/>
    </xf>
    <xf numFmtId="0" fontId="25" fillId="0" borderId="3" xfId="10" applyFont="1" applyFill="1" applyBorder="1" applyAlignment="1">
      <alignment horizontal="left" vertical="center" wrapText="1"/>
    </xf>
    <xf numFmtId="0" fontId="25" fillId="0" borderId="4" xfId="10" applyFont="1" applyFill="1" applyBorder="1" applyAlignment="1">
      <alignment horizontal="left" vertical="center" wrapText="1"/>
    </xf>
    <xf numFmtId="0" fontId="25" fillId="0" borderId="5" xfId="10" applyFont="1" applyFill="1" applyBorder="1" applyAlignment="1">
      <alignment horizontal="left" vertical="center" wrapText="1"/>
    </xf>
    <xf numFmtId="0" fontId="25" fillId="0" borderId="0" xfId="10" applyFont="1" applyFill="1" applyBorder="1" applyAlignment="1">
      <alignment horizontal="left" vertical="center" wrapText="1"/>
    </xf>
    <xf numFmtId="0" fontId="25" fillId="0" borderId="6" xfId="10" applyFont="1" applyFill="1" applyBorder="1" applyAlignment="1">
      <alignment horizontal="left" vertical="center" wrapText="1"/>
    </xf>
    <xf numFmtId="0" fontId="25" fillId="0" borderId="7" xfId="10" applyFont="1" applyFill="1" applyBorder="1" applyAlignment="1">
      <alignment horizontal="left" vertical="center" wrapText="1"/>
    </xf>
    <xf numFmtId="0" fontId="25" fillId="0" borderId="8" xfId="10" applyFont="1" applyFill="1" applyBorder="1" applyAlignment="1">
      <alignment horizontal="left" vertical="center" wrapText="1"/>
    </xf>
    <xf numFmtId="0" fontId="25" fillId="0" borderId="9" xfId="1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/>
    </xf>
    <xf numFmtId="0" fontId="5" fillId="5" borderId="24" xfId="53" applyFont="1" applyFill="1" applyBorder="1" applyAlignment="1">
      <alignment horizontal="center" vertical="center"/>
    </xf>
    <xf numFmtId="0" fontId="5" fillId="5" borderId="25" xfId="53" applyFont="1" applyFill="1" applyBorder="1" applyAlignment="1">
      <alignment horizontal="center" vertical="center"/>
    </xf>
    <xf numFmtId="0" fontId="5" fillId="5" borderId="29" xfId="53" applyFont="1" applyFill="1" applyBorder="1" applyAlignment="1">
      <alignment horizontal="center" vertical="center"/>
    </xf>
    <xf numFmtId="0" fontId="28" fillId="5" borderId="27" xfId="0" applyFont="1" applyFill="1" applyBorder="1" applyAlignment="1">
      <alignment horizontal="right" vertical="center"/>
    </xf>
    <xf numFmtId="0" fontId="5" fillId="5" borderId="17" xfId="53" applyFont="1" applyFill="1" applyBorder="1" applyAlignment="1">
      <alignment horizontal="center" vertical="center" wrapText="1"/>
    </xf>
    <xf numFmtId="0" fontId="5" fillId="5" borderId="14" xfId="53" applyFont="1" applyFill="1" applyBorder="1" applyAlignment="1">
      <alignment horizontal="center" vertical="center" wrapText="1"/>
    </xf>
    <xf numFmtId="0" fontId="5" fillId="0" borderId="2" xfId="53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5" fillId="0" borderId="20" xfId="53" applyFont="1" applyFill="1" applyBorder="1" applyAlignment="1">
      <alignment horizontal="center" vertical="center" wrapText="1"/>
    </xf>
    <xf numFmtId="0" fontId="5" fillId="0" borderId="33" xfId="53" applyFont="1" applyFill="1" applyBorder="1" applyAlignment="1">
      <alignment horizontal="center" vertical="center" wrapText="1"/>
    </xf>
    <xf numFmtId="0" fontId="5" fillId="0" borderId="21" xfId="53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5" fillId="0" borderId="26" xfId="0" applyFont="1" applyFill="1" applyBorder="1" applyAlignment="1">
      <alignment horizontal="left" vertical="center"/>
    </xf>
    <xf numFmtId="4" fontId="5" fillId="0" borderId="12" xfId="14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left" vertical="center"/>
    </xf>
    <xf numFmtId="165" fontId="28" fillId="0" borderId="15" xfId="14" applyNumberFormat="1" applyFont="1" applyFill="1" applyBorder="1" applyAlignment="1">
      <alignment horizontal="center" vertical="center"/>
    </xf>
    <xf numFmtId="165" fontId="29" fillId="0" borderId="15" xfId="14" applyNumberFormat="1" applyFont="1" applyFill="1" applyBorder="1" applyAlignment="1">
      <alignment horizontal="center" vertical="center"/>
    </xf>
    <xf numFmtId="165" fontId="29" fillId="0" borderId="32" xfId="14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3" xfId="53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5" fillId="0" borderId="34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28" fillId="5" borderId="35" xfId="0" applyFont="1" applyFill="1" applyBorder="1" applyAlignment="1">
      <alignment horizontal="right" vertical="center"/>
    </xf>
    <xf numFmtId="0" fontId="5" fillId="0" borderId="36" xfId="53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</xf>
    <xf numFmtId="4" fontId="5" fillId="0" borderId="10" xfId="14" applyNumberFormat="1" applyFont="1" applyFill="1" applyBorder="1" applyAlignment="1">
      <alignment vertical="center"/>
    </xf>
    <xf numFmtId="4" fontId="28" fillId="5" borderId="37" xfId="14" applyNumberFormat="1" applyFont="1" applyFill="1" applyBorder="1" applyAlignment="1">
      <alignment vertical="center"/>
    </xf>
    <xf numFmtId="0" fontId="0" fillId="0" borderId="19" xfId="0" applyBorder="1"/>
    <xf numFmtId="0" fontId="0" fillId="0" borderId="16" xfId="0" applyBorder="1"/>
    <xf numFmtId="4" fontId="5" fillId="0" borderId="16" xfId="14" applyNumberFormat="1" applyFont="1" applyBorder="1" applyAlignment="1">
      <alignment vertical="center"/>
    </xf>
    <xf numFmtId="4" fontId="5" fillId="0" borderId="10" xfId="14" applyNumberFormat="1" applyFont="1" applyBorder="1" applyAlignment="1">
      <alignment vertical="center"/>
    </xf>
    <xf numFmtId="4" fontId="31" fillId="2" borderId="31" xfId="10" applyNumberFormat="1" applyFont="1" applyFill="1" applyBorder="1" applyAlignment="1">
      <alignment vertical="center"/>
    </xf>
    <xf numFmtId="0" fontId="6" fillId="0" borderId="0" xfId="10" applyFont="1" applyFill="1" applyBorder="1" applyAlignment="1">
      <alignment horizontal="left" vertical="center"/>
    </xf>
    <xf numFmtId="4" fontId="6" fillId="0" borderId="0" xfId="0" applyNumberFormat="1" applyFont="1" applyBorder="1" applyAlignment="1">
      <alignment vertical="center"/>
    </xf>
  </cellXfs>
  <cellStyles count="54">
    <cellStyle name="20% - Ênfase1 100" xfId="1" xr:uid="{00000000-0005-0000-0000-000000000000}"/>
    <cellStyle name="60% - Ênfase6 37" xfId="2" xr:uid="{00000000-0005-0000-0000-000001000000}"/>
    <cellStyle name="Excel Built-in Excel Built-in Excel Built-in Excel Built-in Excel Built-in Excel Built-in Excel Built-in Excel Built-in Separador de milhares 4" xfId="3" xr:uid="{00000000-0005-0000-0000-000002000000}"/>
    <cellStyle name="Excel Built-in Excel Built-in Excel Built-in Excel Built-in Excel Built-in Excel Built-in Excel Built-in Separador de milhares 4" xfId="4" xr:uid="{00000000-0005-0000-0000-000003000000}"/>
    <cellStyle name="Excel Built-in Normal" xfId="5" xr:uid="{00000000-0005-0000-0000-000004000000}"/>
    <cellStyle name="Excel Built-in Normal 1" xfId="6" xr:uid="{00000000-0005-0000-0000-000005000000}"/>
    <cellStyle name="Excel Built-in Normal 2" xfId="30" xr:uid="{00000000-0005-0000-0000-000006000000}"/>
    <cellStyle name="Excel Built-in Normal 3" xfId="41" xr:uid="{00000000-0005-0000-0000-000007000000}"/>
    <cellStyle name="Excel_BuiltIn_Comma" xfId="7" xr:uid="{00000000-0005-0000-0000-000008000000}"/>
    <cellStyle name="Heading" xfId="8" xr:uid="{00000000-0005-0000-0000-000009000000}"/>
    <cellStyle name="Heading1" xfId="9" xr:uid="{00000000-0005-0000-0000-00000A000000}"/>
    <cellStyle name="Hiperlink 2" xfId="31" xr:uid="{00000000-0005-0000-0000-00000B000000}"/>
    <cellStyle name="Moeda 2" xfId="32" xr:uid="{00000000-0005-0000-0000-00000C000000}"/>
    <cellStyle name="Normal" xfId="0" builtinId="0"/>
    <cellStyle name="Normal 10" xfId="46" xr:uid="{00000000-0005-0000-0000-00000E000000}"/>
    <cellStyle name="Normal 2" xfId="10" xr:uid="{00000000-0005-0000-0000-00000F000000}"/>
    <cellStyle name="Normal 2 2" xfId="17" xr:uid="{00000000-0005-0000-0000-000010000000}"/>
    <cellStyle name="Normal 3" xfId="18" xr:uid="{00000000-0005-0000-0000-000011000000}"/>
    <cellStyle name="Normal 3 2" xfId="19" xr:uid="{00000000-0005-0000-0000-000012000000}"/>
    <cellStyle name="Normal 3 3" xfId="27" xr:uid="{00000000-0005-0000-0000-000013000000}"/>
    <cellStyle name="Normal 4" xfId="20" xr:uid="{00000000-0005-0000-0000-000014000000}"/>
    <cellStyle name="Normal 5" xfId="23" xr:uid="{00000000-0005-0000-0000-000015000000}"/>
    <cellStyle name="Normal 5 2" xfId="48" xr:uid="{00000000-0005-0000-0000-000016000000}"/>
    <cellStyle name="Normal 6" xfId="24" xr:uid="{00000000-0005-0000-0000-000017000000}"/>
    <cellStyle name="Normal 6 2" xfId="42" xr:uid="{00000000-0005-0000-0000-000018000000}"/>
    <cellStyle name="Normal 6 2 2" xfId="51" xr:uid="{00000000-0005-0000-0000-000019000000}"/>
    <cellStyle name="Normal 6 3" xfId="49" xr:uid="{00000000-0005-0000-0000-00001A000000}"/>
    <cellStyle name="Normal 7" xfId="25" xr:uid="{00000000-0005-0000-0000-00001B000000}"/>
    <cellStyle name="Normal 7 2" xfId="39" xr:uid="{00000000-0005-0000-0000-00001C000000}"/>
    <cellStyle name="Normal 8" xfId="40" xr:uid="{00000000-0005-0000-0000-00001D000000}"/>
    <cellStyle name="Normal 8 2" xfId="50" xr:uid="{00000000-0005-0000-0000-00001E000000}"/>
    <cellStyle name="Normal 9" xfId="47" xr:uid="{00000000-0005-0000-0000-00001F000000}"/>
    <cellStyle name="Normal_Plan1" xfId="53" xr:uid="{00000000-0005-0000-0000-000020000000}"/>
    <cellStyle name="Porcentagem 2" xfId="11" xr:uid="{00000000-0005-0000-0000-000021000000}"/>
    <cellStyle name="Porcentagem 3" xfId="33" xr:uid="{00000000-0005-0000-0000-000022000000}"/>
    <cellStyle name="Porcentagem 3 2" xfId="43" xr:uid="{00000000-0005-0000-0000-000023000000}"/>
    <cellStyle name="Porcentagem 4" xfId="29" xr:uid="{00000000-0005-0000-0000-000024000000}"/>
    <cellStyle name="Porcentagem 4 2" xfId="34" xr:uid="{00000000-0005-0000-0000-000025000000}"/>
    <cellStyle name="Result" xfId="12" xr:uid="{00000000-0005-0000-0000-000026000000}"/>
    <cellStyle name="Result2" xfId="13" xr:uid="{00000000-0005-0000-0000-000027000000}"/>
    <cellStyle name="Separador de milhares 2" xfId="15" xr:uid="{00000000-0005-0000-0000-000028000000}"/>
    <cellStyle name="Separador de milhares 2 2" xfId="21" xr:uid="{00000000-0005-0000-0000-000029000000}"/>
    <cellStyle name="Separador de milhares 3" xfId="22" xr:uid="{00000000-0005-0000-0000-00002A000000}"/>
    <cellStyle name="Separador de milhares 4" xfId="16" xr:uid="{00000000-0005-0000-0000-00002B000000}"/>
    <cellStyle name="Vírgula" xfId="14" builtinId="3"/>
    <cellStyle name="Vírgula 2" xfId="26" xr:uid="{00000000-0005-0000-0000-00002D000000}"/>
    <cellStyle name="Vírgula 2 2" xfId="45" xr:uid="{00000000-0005-0000-0000-00002E000000}"/>
    <cellStyle name="Vírgula 3" xfId="35" xr:uid="{00000000-0005-0000-0000-00002F000000}"/>
    <cellStyle name="Vírgula 3 2" xfId="36" xr:uid="{00000000-0005-0000-0000-000030000000}"/>
    <cellStyle name="Vírgula 4" xfId="37" xr:uid="{00000000-0005-0000-0000-000031000000}"/>
    <cellStyle name="Vírgula 5" xfId="28" xr:uid="{00000000-0005-0000-0000-000032000000}"/>
    <cellStyle name="Vírgula 5 2" xfId="38" xr:uid="{00000000-0005-0000-0000-000033000000}"/>
    <cellStyle name="Vírgula 6" xfId="44" xr:uid="{00000000-0005-0000-0000-000034000000}"/>
    <cellStyle name="Vírgula 6 2" xfId="52" xr:uid="{00000000-0005-0000-0000-000035000000}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112060</xdr:colOff>
      <xdr:row>0</xdr:row>
      <xdr:rowOff>44825</xdr:rowOff>
    </xdr:from>
    <xdr:to>
      <xdr:col>2</xdr:col>
      <xdr:colOff>123265</xdr:colOff>
      <xdr:row>2</xdr:row>
      <xdr:rowOff>204567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678" y="44825"/>
          <a:ext cx="672352" cy="6079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112060</xdr:colOff>
      <xdr:row>0</xdr:row>
      <xdr:rowOff>44825</xdr:rowOff>
    </xdr:from>
    <xdr:to>
      <xdr:col>2</xdr:col>
      <xdr:colOff>123265</xdr:colOff>
      <xdr:row>2</xdr:row>
      <xdr:rowOff>204567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160" y="44825"/>
          <a:ext cx="668430" cy="6074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112060</xdr:colOff>
      <xdr:row>2</xdr:row>
      <xdr:rowOff>54350</xdr:rowOff>
    </xdr:from>
    <xdr:to>
      <xdr:col>1</xdr:col>
      <xdr:colOff>780490</xdr:colOff>
      <xdr:row>4</xdr:row>
      <xdr:rowOff>204567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0" y="282950"/>
          <a:ext cx="668430" cy="607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K645"/>
  <sheetViews>
    <sheetView showGridLines="0" view="pageBreakPreview" topLeftCell="A70" zoomScale="80" zoomScaleNormal="80" zoomScaleSheetLayoutView="80" workbookViewId="0">
      <selection activeCell="M10" sqref="M10"/>
    </sheetView>
  </sheetViews>
  <sheetFormatPr defaultRowHeight="12.75" outlineLevelRow="1"/>
  <cols>
    <col min="1" max="1" width="5.5" style="10" customWidth="1"/>
    <col min="2" max="2" width="8.625" style="11" customWidth="1"/>
    <col min="3" max="3" width="9.875" style="11" customWidth="1"/>
    <col min="4" max="4" width="9.375" style="11" customWidth="1"/>
    <col min="5" max="5" width="68.875" style="12" customWidth="1"/>
    <col min="6" max="6" width="6.625" style="10" customWidth="1"/>
    <col min="7" max="7" width="11.5" style="24" customWidth="1"/>
    <col min="8" max="8" width="13.75" style="23" customWidth="1"/>
    <col min="9" max="9" width="17.625" style="1" customWidth="1"/>
    <col min="10" max="10" width="14.875" style="1" customWidth="1"/>
    <col min="11" max="11" width="2.625" style="1" customWidth="1"/>
    <col min="12" max="12" width="11.125" style="1" customWidth="1"/>
    <col min="13" max="16384" width="9" style="1"/>
  </cols>
  <sheetData>
    <row r="1" spans="1:11" ht="16.5" customHeight="1">
      <c r="A1" s="48" t="s">
        <v>18</v>
      </c>
      <c r="B1" s="75" t="s">
        <v>61</v>
      </c>
      <c r="C1" s="76"/>
      <c r="D1" s="76"/>
      <c r="E1" s="76"/>
      <c r="F1" s="76"/>
      <c r="G1" s="76"/>
      <c r="H1" s="76"/>
      <c r="I1" s="76"/>
      <c r="J1" s="77"/>
    </row>
    <row r="2" spans="1:11" ht="18.75" customHeight="1">
      <c r="A2" s="6"/>
      <c r="B2" s="78"/>
      <c r="C2" s="79"/>
      <c r="D2" s="79"/>
      <c r="E2" s="142" t="s">
        <v>62</v>
      </c>
      <c r="F2" s="142"/>
      <c r="G2" s="142"/>
      <c r="H2" s="79"/>
      <c r="I2" s="79"/>
      <c r="J2" s="80"/>
    </row>
    <row r="3" spans="1:11" ht="18" customHeight="1" thickBot="1">
      <c r="A3" s="6"/>
      <c r="B3" s="81"/>
      <c r="C3" s="82"/>
      <c r="D3" s="82"/>
      <c r="E3" s="82"/>
      <c r="F3" s="82"/>
      <c r="G3" s="82"/>
      <c r="H3" s="82"/>
      <c r="I3" s="82"/>
      <c r="J3" s="83"/>
    </row>
    <row r="4" spans="1:11" ht="20.100000000000001" customHeight="1">
      <c r="B4" s="44" t="s">
        <v>59</v>
      </c>
      <c r="C4" s="4"/>
      <c r="D4" s="4"/>
      <c r="E4" s="5"/>
      <c r="F4" s="35"/>
      <c r="G4" s="30"/>
      <c r="H4" s="29"/>
      <c r="I4" s="6"/>
      <c r="J4" s="6"/>
    </row>
    <row r="5" spans="1:11" ht="17.25" customHeight="1">
      <c r="A5" s="37"/>
      <c r="B5" s="50" t="s">
        <v>28</v>
      </c>
      <c r="C5" s="50"/>
      <c r="D5" s="4"/>
      <c r="E5" s="5"/>
      <c r="F5" s="35"/>
      <c r="I5" s="6"/>
      <c r="J5" s="6"/>
    </row>
    <row r="6" spans="1:11" ht="19.5" customHeight="1">
      <c r="B6" s="50" t="s">
        <v>188</v>
      </c>
      <c r="C6" s="50"/>
      <c r="D6" s="17"/>
      <c r="E6" s="17"/>
      <c r="F6" s="17"/>
      <c r="G6" s="17"/>
      <c r="H6" s="17"/>
      <c r="I6" s="17"/>
      <c r="J6" s="17"/>
    </row>
    <row r="7" spans="1:11" ht="15" customHeight="1">
      <c r="A7" s="37"/>
      <c r="B7" s="44" t="s">
        <v>34</v>
      </c>
      <c r="C7" s="43"/>
    </row>
    <row r="8" spans="1:11" ht="15" customHeight="1">
      <c r="A8" s="37"/>
      <c r="C8" s="43"/>
      <c r="E8" s="49"/>
    </row>
    <row r="9" spans="1:11" ht="3.75" hidden="1" customHeight="1">
      <c r="A9" s="37"/>
      <c r="B9" s="45"/>
      <c r="C9" s="43"/>
      <c r="E9" s="1"/>
      <c r="J9" s="87">
        <f>G10/100+1</f>
        <v>1.2</v>
      </c>
    </row>
    <row r="10" spans="1:11" ht="18" customHeight="1">
      <c r="A10" s="37"/>
      <c r="B10" s="46" t="s">
        <v>0</v>
      </c>
      <c r="C10" s="43"/>
      <c r="F10" s="70" t="s">
        <v>33</v>
      </c>
      <c r="G10" s="85">
        <v>20</v>
      </c>
      <c r="I10" s="33" t="s">
        <v>20</v>
      </c>
      <c r="J10" s="47">
        <f>J121</f>
        <v>241248.55544799997</v>
      </c>
    </row>
    <row r="11" spans="1:11" ht="20.100000000000001" customHeight="1" thickBot="1">
      <c r="A11" s="7"/>
      <c r="C11" s="17"/>
      <c r="E11" s="1"/>
      <c r="F11" s="17"/>
      <c r="G11" s="1"/>
      <c r="H11" s="41"/>
    </row>
    <row r="12" spans="1:11" ht="27.75" customHeight="1" thickBot="1">
      <c r="A12" s="9"/>
      <c r="B12" s="32" t="s">
        <v>1</v>
      </c>
      <c r="C12" s="32" t="s">
        <v>2</v>
      </c>
      <c r="D12" s="32" t="s">
        <v>3</v>
      </c>
      <c r="E12" s="32" t="s">
        <v>4</v>
      </c>
      <c r="F12" s="32" t="s">
        <v>5</v>
      </c>
      <c r="G12" s="38" t="s">
        <v>6</v>
      </c>
      <c r="H12" s="86" t="s">
        <v>77</v>
      </c>
      <c r="I12" s="86" t="s">
        <v>78</v>
      </c>
      <c r="J12" s="39" t="s">
        <v>32</v>
      </c>
    </row>
    <row r="13" spans="1:11" ht="12" customHeight="1">
      <c r="A13" s="8"/>
      <c r="B13" s="57"/>
      <c r="C13" s="57"/>
      <c r="D13" s="57"/>
      <c r="E13" s="58"/>
      <c r="F13" s="57"/>
      <c r="G13" s="59"/>
      <c r="H13" s="60"/>
      <c r="I13" s="61"/>
      <c r="J13" s="61"/>
    </row>
    <row r="14" spans="1:11" ht="20.100000000000001" customHeight="1">
      <c r="A14" s="8"/>
      <c r="B14" s="52">
        <v>1</v>
      </c>
      <c r="C14" s="52"/>
      <c r="D14" s="52"/>
      <c r="E14" s="53" t="s">
        <v>17</v>
      </c>
      <c r="F14" s="53"/>
      <c r="G14" s="54"/>
      <c r="H14" s="55"/>
      <c r="I14" s="53"/>
      <c r="J14" s="56">
        <f>J16</f>
        <v>341.30303999999995</v>
      </c>
      <c r="K14" s="69"/>
    </row>
    <row r="15" spans="1:11" ht="18.75" customHeight="1" outlineLevel="1">
      <c r="A15" s="8"/>
      <c r="B15" s="40" t="s">
        <v>40</v>
      </c>
      <c r="C15" s="71" t="s">
        <v>14</v>
      </c>
      <c r="D15" s="109" t="s">
        <v>9</v>
      </c>
      <c r="E15" s="110" t="s">
        <v>35</v>
      </c>
      <c r="F15" s="40" t="s">
        <v>36</v>
      </c>
      <c r="G15" s="72">
        <v>0.96</v>
      </c>
      <c r="H15" s="73">
        <v>296.27</v>
      </c>
      <c r="I15" s="67">
        <f>H15*$J$9</f>
        <v>355.52399999999994</v>
      </c>
      <c r="J15" s="67">
        <f>G15*I15</f>
        <v>341.30303999999995</v>
      </c>
    </row>
    <row r="16" spans="1:11" ht="20.100000000000001" customHeight="1" outlineLevel="1">
      <c r="A16" s="8"/>
      <c r="B16" s="139" t="s">
        <v>15</v>
      </c>
      <c r="C16" s="140"/>
      <c r="D16" s="140"/>
      <c r="E16" s="140"/>
      <c r="F16" s="140"/>
      <c r="G16" s="140"/>
      <c r="H16" s="140"/>
      <c r="I16" s="141"/>
      <c r="J16" s="68">
        <f>SUM(J15)</f>
        <v>341.30303999999995</v>
      </c>
    </row>
    <row r="17" spans="1:10" ht="21.75" customHeight="1" outlineLevel="1">
      <c r="A17" s="8"/>
      <c r="B17" s="57"/>
      <c r="C17" s="57"/>
      <c r="D17" s="57"/>
      <c r="E17" s="58"/>
      <c r="F17" s="57"/>
      <c r="G17" s="59"/>
      <c r="H17" s="60"/>
      <c r="I17" s="61"/>
      <c r="J17" s="9"/>
    </row>
    <row r="18" spans="1:10" ht="16.5" customHeight="1" outlineLevel="1">
      <c r="A18" s="37"/>
      <c r="B18" s="52">
        <v>2</v>
      </c>
      <c r="C18" s="52"/>
      <c r="D18" s="52"/>
      <c r="E18" s="53" t="s">
        <v>190</v>
      </c>
      <c r="F18" s="53"/>
      <c r="G18" s="55"/>
      <c r="H18" s="55"/>
      <c r="I18" s="53"/>
      <c r="J18" s="22">
        <f>J21</f>
        <v>3189.9587999999999</v>
      </c>
    </row>
    <row r="19" spans="1:10" s="64" customFormat="1" ht="20.100000000000001" customHeight="1" outlineLevel="1">
      <c r="A19" s="63"/>
      <c r="B19" s="40" t="s">
        <v>142</v>
      </c>
      <c r="C19" s="40">
        <v>87478</v>
      </c>
      <c r="D19" s="40" t="s">
        <v>9</v>
      </c>
      <c r="E19" s="74" t="s">
        <v>105</v>
      </c>
      <c r="F19" s="40" t="s">
        <v>36</v>
      </c>
      <c r="G19" s="102">
        <v>73</v>
      </c>
      <c r="H19" s="73">
        <v>34.79</v>
      </c>
      <c r="I19" s="67">
        <f>H19*$J$9</f>
        <v>41.747999999999998</v>
      </c>
      <c r="J19" s="67">
        <f>G19*I19</f>
        <v>3047.6039999999998</v>
      </c>
    </row>
    <row r="20" spans="1:10" s="64" customFormat="1" ht="20.100000000000001" customHeight="1" outlineLevel="1">
      <c r="A20" s="63"/>
      <c r="B20" s="40" t="s">
        <v>143</v>
      </c>
      <c r="C20" s="40">
        <v>97622</v>
      </c>
      <c r="D20" s="40" t="s">
        <v>9</v>
      </c>
      <c r="E20" s="74" t="s">
        <v>98</v>
      </c>
      <c r="F20" s="40" t="s">
        <v>37</v>
      </c>
      <c r="G20" s="102">
        <v>3.15</v>
      </c>
      <c r="H20" s="73">
        <v>37.659999999999997</v>
      </c>
      <c r="I20" s="67">
        <f>H20*$J$9</f>
        <v>45.191999999999993</v>
      </c>
      <c r="J20" s="67">
        <f>G20*I20</f>
        <v>142.35479999999998</v>
      </c>
    </row>
    <row r="21" spans="1:10" ht="22.5" customHeight="1" outlineLevel="1">
      <c r="A21" s="37"/>
      <c r="B21" s="139" t="s">
        <v>15</v>
      </c>
      <c r="C21" s="140"/>
      <c r="D21" s="140"/>
      <c r="E21" s="140"/>
      <c r="F21" s="140"/>
      <c r="G21" s="140"/>
      <c r="H21" s="140"/>
      <c r="I21" s="141"/>
      <c r="J21" s="68">
        <f>SUM(J19:J20)</f>
        <v>3189.9587999999999</v>
      </c>
    </row>
    <row r="22" spans="1:10" ht="20.25" customHeight="1" outlineLevel="1">
      <c r="A22" s="37"/>
      <c r="B22" s="57"/>
      <c r="C22" s="57"/>
      <c r="D22" s="57"/>
      <c r="E22" s="58"/>
      <c r="F22" s="57"/>
      <c r="G22" s="59"/>
      <c r="H22" s="60"/>
      <c r="I22" s="61"/>
      <c r="J22" s="9"/>
    </row>
    <row r="23" spans="1:10" ht="21" customHeight="1" outlineLevel="1">
      <c r="A23" s="37"/>
      <c r="B23" s="52">
        <v>3</v>
      </c>
      <c r="C23" s="52"/>
      <c r="D23" s="52"/>
      <c r="E23" s="53" t="s">
        <v>65</v>
      </c>
      <c r="F23" s="53"/>
      <c r="G23" s="55"/>
      <c r="H23" s="55"/>
      <c r="I23" s="53"/>
      <c r="J23" s="22">
        <f>J27</f>
        <v>12227.904000000002</v>
      </c>
    </row>
    <row r="24" spans="1:10" ht="22.5" customHeight="1" outlineLevel="1">
      <c r="A24" s="63"/>
      <c r="B24" s="40" t="s">
        <v>8</v>
      </c>
      <c r="C24" s="40">
        <v>87879</v>
      </c>
      <c r="D24" s="40" t="s">
        <v>9</v>
      </c>
      <c r="E24" s="74" t="s">
        <v>83</v>
      </c>
      <c r="F24" s="40" t="s">
        <v>36</v>
      </c>
      <c r="G24" s="102">
        <v>121</v>
      </c>
      <c r="H24" s="73">
        <v>2.89</v>
      </c>
      <c r="I24" s="67">
        <f>H24*$J$9</f>
        <v>3.468</v>
      </c>
      <c r="J24" s="67">
        <f>G24*I24</f>
        <v>419.62799999999999</v>
      </c>
    </row>
    <row r="25" spans="1:10" ht="24.75" customHeight="1" outlineLevel="1">
      <c r="A25" s="63"/>
      <c r="B25" s="40" t="s">
        <v>97</v>
      </c>
      <c r="C25" s="40">
        <v>87529</v>
      </c>
      <c r="D25" s="40" t="s">
        <v>9</v>
      </c>
      <c r="E25" s="74" t="s">
        <v>85</v>
      </c>
      <c r="F25" s="40" t="s">
        <v>36</v>
      </c>
      <c r="G25" s="102">
        <v>121</v>
      </c>
      <c r="H25" s="73">
        <v>23.87</v>
      </c>
      <c r="I25" s="67">
        <f t="shared" ref="I25:I26" si="0">H25*$J$9</f>
        <v>28.644000000000002</v>
      </c>
      <c r="J25" s="67">
        <f>G25*I25</f>
        <v>3465.9240000000004</v>
      </c>
    </row>
    <row r="26" spans="1:10" ht="24" customHeight="1" outlineLevel="1">
      <c r="A26" s="63"/>
      <c r="B26" s="40" t="s">
        <v>144</v>
      </c>
      <c r="C26" s="100">
        <v>87273</v>
      </c>
      <c r="D26" s="100" t="s">
        <v>9</v>
      </c>
      <c r="E26" s="74" t="s">
        <v>84</v>
      </c>
      <c r="F26" s="40" t="s">
        <v>36</v>
      </c>
      <c r="G26" s="102">
        <v>157</v>
      </c>
      <c r="H26" s="73">
        <v>44.28</v>
      </c>
      <c r="I26" s="67">
        <f t="shared" si="0"/>
        <v>53.136000000000003</v>
      </c>
      <c r="J26" s="67">
        <f>G26*I26</f>
        <v>8342.3520000000008</v>
      </c>
    </row>
    <row r="27" spans="1:10" ht="24" customHeight="1" outlineLevel="1">
      <c r="A27" s="37"/>
      <c r="B27" s="139" t="s">
        <v>15</v>
      </c>
      <c r="C27" s="140"/>
      <c r="D27" s="140"/>
      <c r="E27" s="140"/>
      <c r="F27" s="140"/>
      <c r="G27" s="140"/>
      <c r="H27" s="140"/>
      <c r="I27" s="141"/>
      <c r="J27" s="68">
        <f>SUM(J24:J26)</f>
        <v>12227.904000000002</v>
      </c>
    </row>
    <row r="28" spans="1:10" ht="24" customHeight="1" outlineLevel="1">
      <c r="A28" s="37"/>
    </row>
    <row r="29" spans="1:10" ht="24" customHeight="1" outlineLevel="1">
      <c r="A29" s="37"/>
      <c r="B29" s="52">
        <v>4</v>
      </c>
      <c r="C29" s="52"/>
      <c r="D29" s="52"/>
      <c r="E29" s="53" t="s">
        <v>192</v>
      </c>
      <c r="F29" s="53"/>
      <c r="G29" s="55"/>
      <c r="H29" s="55"/>
      <c r="I29" s="53"/>
      <c r="J29" s="22">
        <f>J32</f>
        <v>13045.007159999999</v>
      </c>
    </row>
    <row r="30" spans="1:10" ht="24" customHeight="1" outlineLevel="1">
      <c r="A30" s="63"/>
      <c r="B30" s="40" t="s">
        <v>41</v>
      </c>
      <c r="C30" s="100">
        <v>87249</v>
      </c>
      <c r="D30" s="100" t="s">
        <v>9</v>
      </c>
      <c r="E30" s="101" t="s">
        <v>116</v>
      </c>
      <c r="F30" s="40" t="s">
        <v>36</v>
      </c>
      <c r="G30" s="102">
        <v>46.11</v>
      </c>
      <c r="H30" s="103">
        <v>42.03</v>
      </c>
      <c r="I30" s="67">
        <f t="shared" ref="I30:I31" si="1">H30*$J$9</f>
        <v>50.436</v>
      </c>
      <c r="J30" s="67">
        <f t="shared" ref="J30:J31" si="2">G30*I30</f>
        <v>2325.6039599999999</v>
      </c>
    </row>
    <row r="31" spans="1:10" ht="18.75" customHeight="1" outlineLevel="1">
      <c r="A31" s="63"/>
      <c r="B31" s="40" t="s">
        <v>10</v>
      </c>
      <c r="C31" s="71">
        <v>79460</v>
      </c>
      <c r="D31" s="40" t="s">
        <v>9</v>
      </c>
      <c r="E31" s="74" t="s">
        <v>95</v>
      </c>
      <c r="F31" s="40" t="s">
        <v>36</v>
      </c>
      <c r="G31" s="72">
        <v>229.4</v>
      </c>
      <c r="H31" s="73">
        <v>38.94</v>
      </c>
      <c r="I31" s="108">
        <f t="shared" si="1"/>
        <v>46.727999999999994</v>
      </c>
      <c r="J31" s="108">
        <f t="shared" si="2"/>
        <v>10719.403199999999</v>
      </c>
    </row>
    <row r="32" spans="1:10" ht="18" customHeight="1" outlineLevel="1">
      <c r="A32" s="37"/>
      <c r="B32" s="139" t="s">
        <v>15</v>
      </c>
      <c r="C32" s="140"/>
      <c r="D32" s="140"/>
      <c r="E32" s="140"/>
      <c r="F32" s="140"/>
      <c r="G32" s="140"/>
      <c r="H32" s="140"/>
      <c r="I32" s="141"/>
      <c r="J32" s="68">
        <f>SUM(J30:J31)</f>
        <v>13045.007159999999</v>
      </c>
    </row>
    <row r="33" spans="1:10" ht="18" customHeight="1" outlineLevel="1">
      <c r="A33" s="37"/>
      <c r="B33" s="57"/>
      <c r="C33" s="57"/>
      <c r="D33" s="57"/>
      <c r="E33" s="58"/>
      <c r="F33" s="57"/>
      <c r="G33" s="59"/>
      <c r="H33" s="60"/>
      <c r="I33" s="61"/>
      <c r="J33" s="9"/>
    </row>
    <row r="34" spans="1:10" ht="16.5" customHeight="1" outlineLevel="1">
      <c r="A34" s="37"/>
      <c r="B34" s="52">
        <v>5</v>
      </c>
      <c r="C34" s="52"/>
      <c r="D34" s="52"/>
      <c r="E34" s="53" t="s">
        <v>66</v>
      </c>
      <c r="F34" s="53"/>
      <c r="G34" s="55"/>
      <c r="H34" s="55"/>
      <c r="I34" s="53"/>
      <c r="J34" s="22">
        <f>J38</f>
        <v>24350.879999999997</v>
      </c>
    </row>
    <row r="35" spans="1:10" ht="24.75" customHeight="1" outlineLevel="1">
      <c r="A35" s="63"/>
      <c r="B35" s="40" t="s">
        <v>11</v>
      </c>
      <c r="C35" s="100">
        <v>88489</v>
      </c>
      <c r="D35" s="100" t="s">
        <v>9</v>
      </c>
      <c r="E35" s="101" t="s">
        <v>226</v>
      </c>
      <c r="F35" s="40" t="s">
        <v>36</v>
      </c>
      <c r="G35" s="102">
        <v>1430</v>
      </c>
      <c r="H35" s="105">
        <v>10.48</v>
      </c>
      <c r="I35" s="67">
        <f t="shared" ref="I35:I37" si="3">H35*$J$9</f>
        <v>12.576000000000001</v>
      </c>
      <c r="J35" s="67">
        <f t="shared" ref="J35:J37" si="4">G35*I35</f>
        <v>17983.68</v>
      </c>
    </row>
    <row r="36" spans="1:10" ht="28.5" customHeight="1" outlineLevel="1">
      <c r="A36" s="63"/>
      <c r="B36" s="40" t="s">
        <v>12</v>
      </c>
      <c r="C36" s="71">
        <v>75889</v>
      </c>
      <c r="D36" s="40" t="s">
        <v>9</v>
      </c>
      <c r="E36" s="74" t="s">
        <v>112</v>
      </c>
      <c r="F36" s="40" t="s">
        <v>36</v>
      </c>
      <c r="G36" s="72">
        <v>280</v>
      </c>
      <c r="H36" s="73">
        <v>16.84</v>
      </c>
      <c r="I36" s="67">
        <f t="shared" si="3"/>
        <v>20.207999999999998</v>
      </c>
      <c r="J36" s="67">
        <f t="shared" si="4"/>
        <v>5658.24</v>
      </c>
    </row>
    <row r="37" spans="1:10" ht="19.5" customHeight="1" outlineLevel="1">
      <c r="A37" s="63"/>
      <c r="B37" s="40" t="s">
        <v>42</v>
      </c>
      <c r="C37" s="71" t="s">
        <v>93</v>
      </c>
      <c r="D37" s="40" t="s">
        <v>9</v>
      </c>
      <c r="E37" s="74" t="s">
        <v>94</v>
      </c>
      <c r="F37" s="40" t="s">
        <v>36</v>
      </c>
      <c r="G37" s="72">
        <v>40</v>
      </c>
      <c r="H37" s="73">
        <v>14.77</v>
      </c>
      <c r="I37" s="67">
        <f t="shared" si="3"/>
        <v>17.724</v>
      </c>
      <c r="J37" s="67">
        <f t="shared" si="4"/>
        <v>708.96</v>
      </c>
    </row>
    <row r="38" spans="1:10" ht="19.5" customHeight="1" outlineLevel="1">
      <c r="A38" s="37"/>
      <c r="B38" s="139" t="s">
        <v>15</v>
      </c>
      <c r="C38" s="140"/>
      <c r="D38" s="140"/>
      <c r="E38" s="140"/>
      <c r="F38" s="140"/>
      <c r="G38" s="140"/>
      <c r="H38" s="140"/>
      <c r="I38" s="141"/>
      <c r="J38" s="68">
        <f>SUM(J35:J37)</f>
        <v>24350.879999999997</v>
      </c>
    </row>
    <row r="39" spans="1:10" ht="21.75" customHeight="1" outlineLevel="1">
      <c r="A39" s="37"/>
      <c r="B39" s="57"/>
      <c r="C39" s="57"/>
      <c r="D39" s="57"/>
      <c r="E39" s="58"/>
      <c r="F39" s="57"/>
      <c r="G39" s="59"/>
      <c r="H39" s="60"/>
      <c r="I39" s="61"/>
      <c r="J39" s="9"/>
    </row>
    <row r="40" spans="1:10" ht="19.5" customHeight="1" outlineLevel="1">
      <c r="A40" s="37"/>
      <c r="B40" s="52">
        <v>6</v>
      </c>
      <c r="C40" s="52"/>
      <c r="D40" s="52"/>
      <c r="E40" s="53" t="s">
        <v>27</v>
      </c>
      <c r="F40" s="53"/>
      <c r="G40" s="55"/>
      <c r="H40" s="55"/>
      <c r="I40" s="53"/>
      <c r="J40" s="22">
        <f>J47</f>
        <v>22733.684519999999</v>
      </c>
    </row>
    <row r="41" spans="1:10" ht="29.25" customHeight="1" outlineLevel="1">
      <c r="A41" s="63"/>
      <c r="B41" s="40" t="s">
        <v>43</v>
      </c>
      <c r="C41" s="100">
        <v>91341</v>
      </c>
      <c r="D41" s="100" t="s">
        <v>9</v>
      </c>
      <c r="E41" s="101" t="s">
        <v>86</v>
      </c>
      <c r="F41" s="40" t="s">
        <v>36</v>
      </c>
      <c r="G41" s="102">
        <v>5.76</v>
      </c>
      <c r="H41" s="103">
        <v>756.12</v>
      </c>
      <c r="I41" s="67">
        <f t="shared" ref="I41:I46" si="5">H41*$J$9</f>
        <v>907.34399999999994</v>
      </c>
      <c r="J41" s="67">
        <f t="shared" ref="J41:J46" si="6">G41*I41</f>
        <v>5226.3014399999993</v>
      </c>
    </row>
    <row r="42" spans="1:10" ht="18" customHeight="1" outlineLevel="1">
      <c r="A42" s="63"/>
      <c r="B42" s="40" t="s">
        <v>44</v>
      </c>
      <c r="C42" s="100">
        <v>91341</v>
      </c>
      <c r="D42" s="100" t="s">
        <v>9</v>
      </c>
      <c r="E42" s="101" t="s">
        <v>87</v>
      </c>
      <c r="F42" s="40" t="s">
        <v>36</v>
      </c>
      <c r="G42" s="102">
        <v>1.68</v>
      </c>
      <c r="H42" s="103">
        <v>756.12</v>
      </c>
      <c r="I42" s="67">
        <f t="shared" si="5"/>
        <v>907.34399999999994</v>
      </c>
      <c r="J42" s="67">
        <f t="shared" si="6"/>
        <v>1524.3379199999999</v>
      </c>
    </row>
    <row r="43" spans="1:10" ht="20.100000000000001" customHeight="1" outlineLevel="1">
      <c r="A43" s="63"/>
      <c r="B43" s="40" t="s">
        <v>145</v>
      </c>
      <c r="C43" s="100">
        <v>91341</v>
      </c>
      <c r="D43" s="100" t="s">
        <v>9</v>
      </c>
      <c r="E43" s="101" t="s">
        <v>88</v>
      </c>
      <c r="F43" s="40" t="s">
        <v>36</v>
      </c>
      <c r="G43" s="102">
        <v>1.89</v>
      </c>
      <c r="H43" s="103">
        <v>756.12</v>
      </c>
      <c r="I43" s="67">
        <f t="shared" si="5"/>
        <v>907.34399999999994</v>
      </c>
      <c r="J43" s="67">
        <f t="shared" si="6"/>
        <v>1714.8801599999997</v>
      </c>
    </row>
    <row r="44" spans="1:10" ht="20.100000000000001" customHeight="1" outlineLevel="1">
      <c r="A44" s="63"/>
      <c r="B44" s="40" t="s">
        <v>146</v>
      </c>
      <c r="C44" s="100">
        <v>4948</v>
      </c>
      <c r="D44" s="100" t="s">
        <v>9</v>
      </c>
      <c r="E44" s="101" t="s">
        <v>89</v>
      </c>
      <c r="F44" s="40" t="s">
        <v>36</v>
      </c>
      <c r="G44" s="102">
        <v>20</v>
      </c>
      <c r="H44" s="103">
        <v>574.12</v>
      </c>
      <c r="I44" s="67">
        <f t="shared" si="5"/>
        <v>688.94399999999996</v>
      </c>
      <c r="J44" s="67">
        <f t="shared" si="6"/>
        <v>13778.88</v>
      </c>
    </row>
    <row r="45" spans="1:10" ht="30.75" customHeight="1">
      <c r="A45" s="63"/>
      <c r="B45" s="40" t="s">
        <v>147</v>
      </c>
      <c r="C45" s="100">
        <v>94559</v>
      </c>
      <c r="D45" s="100" t="s">
        <v>9</v>
      </c>
      <c r="E45" s="101" t="s">
        <v>90</v>
      </c>
      <c r="F45" s="40" t="s">
        <v>36</v>
      </c>
      <c r="G45" s="102">
        <v>0.75</v>
      </c>
      <c r="H45" s="103">
        <v>459.18</v>
      </c>
      <c r="I45" s="67">
        <f t="shared" si="5"/>
        <v>551.01599999999996</v>
      </c>
      <c r="J45" s="67">
        <f t="shared" si="6"/>
        <v>413.26199999999994</v>
      </c>
    </row>
    <row r="46" spans="1:10" ht="30" customHeight="1" outlineLevel="1">
      <c r="A46" s="63"/>
      <c r="B46" s="40" t="s">
        <v>148</v>
      </c>
      <c r="C46" s="100">
        <v>72117</v>
      </c>
      <c r="D46" s="100" t="s">
        <v>9</v>
      </c>
      <c r="E46" s="101" t="s">
        <v>91</v>
      </c>
      <c r="F46" s="40" t="s">
        <v>36</v>
      </c>
      <c r="G46" s="102">
        <v>0.75</v>
      </c>
      <c r="H46" s="103">
        <v>84.47</v>
      </c>
      <c r="I46" s="67">
        <f t="shared" si="5"/>
        <v>101.36399999999999</v>
      </c>
      <c r="J46" s="67">
        <f t="shared" si="6"/>
        <v>76.022999999999996</v>
      </c>
    </row>
    <row r="47" spans="1:10" ht="30" customHeight="1" outlineLevel="1">
      <c r="A47" s="37"/>
      <c r="B47" s="139" t="s">
        <v>15</v>
      </c>
      <c r="C47" s="140"/>
      <c r="D47" s="140"/>
      <c r="E47" s="140"/>
      <c r="F47" s="140"/>
      <c r="G47" s="140"/>
      <c r="H47" s="140"/>
      <c r="I47" s="141"/>
      <c r="J47" s="68">
        <f>SUM(J41:J46)</f>
        <v>22733.684519999999</v>
      </c>
    </row>
    <row r="48" spans="1:10" ht="30" customHeight="1" outlineLevel="1">
      <c r="A48" s="37"/>
      <c r="B48" s="57"/>
      <c r="C48" s="57"/>
      <c r="D48" s="57"/>
      <c r="E48" s="58"/>
      <c r="F48" s="57"/>
      <c r="G48" s="59"/>
      <c r="H48" s="60"/>
      <c r="I48" s="61"/>
      <c r="J48" s="9"/>
    </row>
    <row r="49" spans="1:11" ht="27" customHeight="1" outlineLevel="1">
      <c r="A49" s="37"/>
      <c r="B49" s="52">
        <v>7</v>
      </c>
      <c r="C49" s="62"/>
      <c r="D49" s="62"/>
      <c r="E49" s="53" t="s">
        <v>29</v>
      </c>
      <c r="F49" s="53"/>
      <c r="G49" s="55"/>
      <c r="H49" s="55"/>
      <c r="I49" s="53"/>
      <c r="J49" s="22">
        <f>J56</f>
        <v>38236.708007999994</v>
      </c>
    </row>
    <row r="50" spans="1:11" ht="26.25" customHeight="1" outlineLevel="1">
      <c r="A50" s="63"/>
      <c r="B50" s="40" t="s">
        <v>45</v>
      </c>
      <c r="C50" s="40">
        <v>72192</v>
      </c>
      <c r="D50" s="40" t="s">
        <v>9</v>
      </c>
      <c r="E50" s="101" t="s">
        <v>114</v>
      </c>
      <c r="F50" s="40" t="s">
        <v>36</v>
      </c>
      <c r="G50" s="102">
        <v>110</v>
      </c>
      <c r="H50" s="73">
        <v>18.93</v>
      </c>
      <c r="I50" s="67">
        <f t="shared" ref="I50:I54" si="7">H50*$J$9</f>
        <v>22.715999999999998</v>
      </c>
      <c r="J50" s="67">
        <f t="shared" ref="J50:J54" si="8">G50*I50</f>
        <v>2498.7599999999998</v>
      </c>
    </row>
    <row r="51" spans="1:11" ht="28.5" customHeight="1" outlineLevel="1">
      <c r="A51" s="63"/>
      <c r="B51" s="40" t="s">
        <v>46</v>
      </c>
      <c r="C51" s="40">
        <v>73655</v>
      </c>
      <c r="D51" s="40" t="s">
        <v>9</v>
      </c>
      <c r="E51" s="101" t="s">
        <v>115</v>
      </c>
      <c r="F51" s="40" t="s">
        <v>36</v>
      </c>
      <c r="G51" s="102">
        <v>55</v>
      </c>
      <c r="H51" s="73">
        <v>166.5</v>
      </c>
      <c r="I51" s="67">
        <f t="shared" si="7"/>
        <v>199.79999999999998</v>
      </c>
      <c r="J51" s="67">
        <f t="shared" si="8"/>
        <v>10988.999999999998</v>
      </c>
    </row>
    <row r="52" spans="1:11" ht="27" customHeight="1" outlineLevel="1">
      <c r="A52" s="8"/>
      <c r="B52" s="40" t="s">
        <v>149</v>
      </c>
      <c r="C52" s="106">
        <v>79467</v>
      </c>
      <c r="D52" s="100" t="s">
        <v>9</v>
      </c>
      <c r="E52" s="101" t="s">
        <v>38</v>
      </c>
      <c r="F52" s="100" t="s">
        <v>30</v>
      </c>
      <c r="G52" s="72">
        <v>230.2</v>
      </c>
      <c r="H52" s="103">
        <v>12.23</v>
      </c>
      <c r="I52" s="67">
        <f t="shared" si="7"/>
        <v>14.676</v>
      </c>
      <c r="J52" s="67">
        <f t="shared" si="8"/>
        <v>3378.4151999999999</v>
      </c>
    </row>
    <row r="53" spans="1:11" ht="20.100000000000001" customHeight="1">
      <c r="A53" s="37"/>
      <c r="B53" s="40" t="s">
        <v>150</v>
      </c>
      <c r="C53" s="71">
        <v>84666</v>
      </c>
      <c r="D53" s="40" t="s">
        <v>9</v>
      </c>
      <c r="E53" s="74" t="s">
        <v>92</v>
      </c>
      <c r="F53" s="40" t="s">
        <v>36</v>
      </c>
      <c r="G53" s="72">
        <v>626.77</v>
      </c>
      <c r="H53" s="73">
        <v>17.260000000000002</v>
      </c>
      <c r="I53" s="67">
        <f t="shared" si="7"/>
        <v>20.712</v>
      </c>
      <c r="J53" s="67">
        <f t="shared" si="8"/>
        <v>12981.660239999999</v>
      </c>
    </row>
    <row r="54" spans="1:11" ht="20.100000000000001" customHeight="1">
      <c r="A54" s="37"/>
      <c r="B54" s="40" t="s">
        <v>151</v>
      </c>
      <c r="C54" s="40" t="s">
        <v>186</v>
      </c>
      <c r="D54" s="40" t="s">
        <v>9</v>
      </c>
      <c r="E54" s="74" t="s">
        <v>187</v>
      </c>
      <c r="F54" s="40" t="s">
        <v>36</v>
      </c>
      <c r="G54" s="72">
        <v>18.5</v>
      </c>
      <c r="H54" s="73">
        <v>306</v>
      </c>
      <c r="I54" s="67">
        <f t="shared" si="7"/>
        <v>367.2</v>
      </c>
      <c r="J54" s="67">
        <f t="shared" si="8"/>
        <v>6793.2</v>
      </c>
    </row>
    <row r="55" spans="1:11" ht="26.25" customHeight="1" outlineLevel="1">
      <c r="A55" s="37"/>
      <c r="B55" s="40" t="s">
        <v>152</v>
      </c>
      <c r="C55" s="40" t="s">
        <v>130</v>
      </c>
      <c r="D55" s="40" t="s">
        <v>9</v>
      </c>
      <c r="E55" s="74" t="s">
        <v>129</v>
      </c>
      <c r="F55" s="40" t="s">
        <v>36</v>
      </c>
      <c r="G55" s="72">
        <v>1.827</v>
      </c>
      <c r="H55" s="73">
        <v>727.82</v>
      </c>
      <c r="I55" s="67">
        <f t="shared" ref="I55" si="9">H55*$J$9</f>
        <v>873.38400000000001</v>
      </c>
      <c r="J55" s="67">
        <f t="shared" ref="J55" si="10">G55*I55</f>
        <v>1595.672568</v>
      </c>
    </row>
    <row r="56" spans="1:11" ht="30" customHeight="1" outlineLevel="1">
      <c r="A56" s="8"/>
      <c r="B56" s="139" t="s">
        <v>16</v>
      </c>
      <c r="C56" s="140"/>
      <c r="D56" s="140"/>
      <c r="E56" s="140"/>
      <c r="F56" s="140"/>
      <c r="G56" s="140"/>
      <c r="H56" s="140"/>
      <c r="I56" s="141"/>
      <c r="J56" s="68">
        <f>SUM(J50:J55)</f>
        <v>38236.708007999994</v>
      </c>
    </row>
    <row r="57" spans="1:11" ht="22.5" customHeight="1" outlineLevel="1">
      <c r="A57" s="37"/>
      <c r="B57" s="57"/>
      <c r="C57" s="57"/>
      <c r="D57" s="57"/>
      <c r="E57" s="58"/>
      <c r="F57" s="57"/>
      <c r="G57" s="59"/>
      <c r="H57" s="60"/>
      <c r="I57" s="61"/>
      <c r="J57" s="9"/>
    </row>
    <row r="58" spans="1:11" s="20" customFormat="1" ht="30" customHeight="1" outlineLevel="1">
      <c r="A58" s="37"/>
      <c r="B58" s="52">
        <v>8</v>
      </c>
      <c r="C58" s="52"/>
      <c r="D58" s="52"/>
      <c r="E58" s="53" t="s">
        <v>68</v>
      </c>
      <c r="F58" s="53"/>
      <c r="G58" s="55"/>
      <c r="H58" s="55"/>
      <c r="I58" s="53"/>
      <c r="J58" s="22">
        <f>J75</f>
        <v>11999.675999999998</v>
      </c>
      <c r="K58" s="1"/>
    </row>
    <row r="59" spans="1:11" ht="30" customHeight="1" outlineLevel="1">
      <c r="A59" s="63"/>
      <c r="B59" s="40" t="s">
        <v>153</v>
      </c>
      <c r="C59" s="106">
        <v>86943</v>
      </c>
      <c r="D59" s="106" t="s">
        <v>9</v>
      </c>
      <c r="E59" s="107" t="s">
        <v>71</v>
      </c>
      <c r="F59" s="106" t="s">
        <v>70</v>
      </c>
      <c r="G59" s="84">
        <v>1</v>
      </c>
      <c r="H59" s="105">
        <v>173.42</v>
      </c>
      <c r="I59" s="67">
        <f t="shared" ref="I59:I74" si="11">H59*$J$9</f>
        <v>208.10399999999998</v>
      </c>
      <c r="J59" s="67">
        <f t="shared" ref="J59:J74" si="12">G59*I59</f>
        <v>208.10399999999998</v>
      </c>
      <c r="K59" s="20"/>
    </row>
    <row r="60" spans="1:11" ht="26.25" customHeight="1" outlineLevel="1">
      <c r="A60" s="63"/>
      <c r="B60" s="40" t="s">
        <v>154</v>
      </c>
      <c r="C60" s="106">
        <v>86939</v>
      </c>
      <c r="D60" s="106" t="s">
        <v>9</v>
      </c>
      <c r="E60" s="107" t="s">
        <v>72</v>
      </c>
      <c r="F60" s="106" t="s">
        <v>70</v>
      </c>
      <c r="G60" s="84">
        <v>4</v>
      </c>
      <c r="H60" s="105">
        <v>269.82</v>
      </c>
      <c r="I60" s="67">
        <f t="shared" si="11"/>
        <v>323.78399999999999</v>
      </c>
      <c r="J60" s="67">
        <f t="shared" si="12"/>
        <v>1295.136</v>
      </c>
    </row>
    <row r="61" spans="1:11" ht="27.75" customHeight="1" outlineLevel="1">
      <c r="B61" s="40" t="s">
        <v>155</v>
      </c>
      <c r="C61" s="106">
        <v>86888</v>
      </c>
      <c r="D61" s="106" t="s">
        <v>9</v>
      </c>
      <c r="E61" s="107" t="s">
        <v>73</v>
      </c>
      <c r="F61" s="106" t="s">
        <v>70</v>
      </c>
      <c r="G61" s="84">
        <v>5</v>
      </c>
      <c r="H61" s="105">
        <v>366.04</v>
      </c>
      <c r="I61" s="67">
        <f t="shared" si="11"/>
        <v>439.24799999999999</v>
      </c>
      <c r="J61" s="67">
        <f t="shared" si="12"/>
        <v>2196.2399999999998</v>
      </c>
    </row>
    <row r="62" spans="1:11" ht="27.75" customHeight="1" outlineLevel="1">
      <c r="B62" s="40" t="s">
        <v>156</v>
      </c>
      <c r="C62" s="106">
        <v>91795</v>
      </c>
      <c r="D62" s="106" t="s">
        <v>9</v>
      </c>
      <c r="E62" s="107" t="s">
        <v>139</v>
      </c>
      <c r="F62" s="106" t="s">
        <v>55</v>
      </c>
      <c r="G62" s="84">
        <v>20</v>
      </c>
      <c r="H62" s="105">
        <v>42.66</v>
      </c>
      <c r="I62" s="67">
        <f t="shared" si="11"/>
        <v>51.191999999999993</v>
      </c>
      <c r="J62" s="67">
        <f t="shared" si="12"/>
        <v>1023.8399999999999</v>
      </c>
    </row>
    <row r="63" spans="1:11" ht="26.25" customHeight="1" outlineLevel="1">
      <c r="A63" s="63"/>
      <c r="B63" s="40" t="s">
        <v>157</v>
      </c>
      <c r="C63" s="106">
        <v>91793</v>
      </c>
      <c r="D63" s="106" t="s">
        <v>9</v>
      </c>
      <c r="E63" s="107" t="s">
        <v>138</v>
      </c>
      <c r="F63" s="106" t="s">
        <v>55</v>
      </c>
      <c r="G63" s="84">
        <v>25</v>
      </c>
      <c r="H63" s="105">
        <v>57.31</v>
      </c>
      <c r="I63" s="67">
        <f t="shared" ref="I63" si="13">H63*$J$9</f>
        <v>68.772000000000006</v>
      </c>
      <c r="J63" s="67">
        <f t="shared" ref="J63" si="14">G63*I63</f>
        <v>1719.3000000000002</v>
      </c>
    </row>
    <row r="64" spans="1:11" ht="26.25" customHeight="1" outlineLevel="1">
      <c r="A64" s="63"/>
      <c r="B64" s="40" t="s">
        <v>158</v>
      </c>
      <c r="C64" s="106">
        <v>91792</v>
      </c>
      <c r="D64" s="106" t="s">
        <v>9</v>
      </c>
      <c r="E64" s="107" t="s">
        <v>137</v>
      </c>
      <c r="F64" s="106" t="s">
        <v>55</v>
      </c>
      <c r="G64" s="84">
        <v>6</v>
      </c>
      <c r="H64" s="105">
        <v>39.450000000000003</v>
      </c>
      <c r="I64" s="67">
        <f t="shared" si="11"/>
        <v>47.34</v>
      </c>
      <c r="J64" s="67">
        <f t="shared" si="12"/>
        <v>284.04000000000002</v>
      </c>
    </row>
    <row r="65" spans="1:11" ht="25.5" customHeight="1" outlineLevel="1">
      <c r="A65" s="37"/>
      <c r="B65" s="40" t="s">
        <v>159</v>
      </c>
      <c r="C65" s="106" t="s">
        <v>113</v>
      </c>
      <c r="D65" s="106" t="s">
        <v>9</v>
      </c>
      <c r="E65" s="107" t="s">
        <v>69</v>
      </c>
      <c r="F65" s="106" t="s">
        <v>70</v>
      </c>
      <c r="G65" s="84">
        <v>1</v>
      </c>
      <c r="H65" s="105">
        <v>134.91</v>
      </c>
      <c r="I65" s="67">
        <f t="shared" si="11"/>
        <v>161.892</v>
      </c>
      <c r="J65" s="67">
        <f t="shared" si="12"/>
        <v>161.892</v>
      </c>
    </row>
    <row r="66" spans="1:11" ht="24.75" customHeight="1" outlineLevel="1">
      <c r="A66" s="37"/>
      <c r="B66" s="40" t="s">
        <v>160</v>
      </c>
      <c r="C66" s="106">
        <v>39361</v>
      </c>
      <c r="D66" s="106" t="s">
        <v>9</v>
      </c>
      <c r="E66" s="107" t="s">
        <v>76</v>
      </c>
      <c r="F66" s="106" t="s">
        <v>70</v>
      </c>
      <c r="G66" s="84">
        <v>1</v>
      </c>
      <c r="H66" s="105">
        <v>774.24</v>
      </c>
      <c r="I66" s="67">
        <f t="shared" ref="I66" si="15">H66*$J$9</f>
        <v>929.08799999999997</v>
      </c>
      <c r="J66" s="67">
        <f t="shared" ref="J66" si="16">G66*I66</f>
        <v>929.08799999999997</v>
      </c>
    </row>
    <row r="67" spans="1:11" ht="23.25" customHeight="1" outlineLevel="1">
      <c r="A67" s="37"/>
      <c r="B67" s="40" t="s">
        <v>161</v>
      </c>
      <c r="C67" s="106">
        <v>39365</v>
      </c>
      <c r="D67" s="106" t="s">
        <v>9</v>
      </c>
      <c r="E67" s="107" t="s">
        <v>135</v>
      </c>
      <c r="F67" s="106" t="s">
        <v>70</v>
      </c>
      <c r="G67" s="84">
        <v>1</v>
      </c>
      <c r="H67" s="105">
        <v>739.17</v>
      </c>
      <c r="I67" s="67">
        <f t="shared" si="11"/>
        <v>887.00399999999991</v>
      </c>
      <c r="J67" s="67">
        <f t="shared" si="12"/>
        <v>887.00399999999991</v>
      </c>
    </row>
    <row r="68" spans="1:11" ht="24" customHeight="1" outlineLevel="1">
      <c r="A68" s="37"/>
      <c r="B68" s="40" t="s">
        <v>162</v>
      </c>
      <c r="C68" s="71">
        <v>11895</v>
      </c>
      <c r="D68" s="40" t="s">
        <v>9</v>
      </c>
      <c r="E68" s="74" t="s">
        <v>82</v>
      </c>
      <c r="F68" s="40" t="s">
        <v>70</v>
      </c>
      <c r="G68" s="72">
        <v>1</v>
      </c>
      <c r="H68" s="73">
        <v>598.62</v>
      </c>
      <c r="I68" s="67">
        <f t="shared" si="11"/>
        <v>718.34399999999994</v>
      </c>
      <c r="J68" s="67">
        <f t="shared" si="12"/>
        <v>718.34399999999994</v>
      </c>
    </row>
    <row r="69" spans="1:11" ht="24.75" customHeight="1" outlineLevel="1">
      <c r="A69" s="37"/>
      <c r="B69" s="40" t="s">
        <v>163</v>
      </c>
      <c r="C69" s="71">
        <v>36080</v>
      </c>
      <c r="D69" s="40" t="s">
        <v>9</v>
      </c>
      <c r="E69" s="74" t="s">
        <v>79</v>
      </c>
      <c r="F69" s="40" t="s">
        <v>70</v>
      </c>
      <c r="G69" s="72">
        <v>3</v>
      </c>
      <c r="H69" s="73">
        <v>135.9</v>
      </c>
      <c r="I69" s="67">
        <f t="shared" si="11"/>
        <v>163.08000000000001</v>
      </c>
      <c r="J69" s="67">
        <f t="shared" si="12"/>
        <v>489.24</v>
      </c>
    </row>
    <row r="70" spans="1:11" ht="27.75" customHeight="1" outlineLevel="1">
      <c r="A70" s="37"/>
      <c r="B70" s="40" t="s">
        <v>164</v>
      </c>
      <c r="C70" s="71">
        <v>36218</v>
      </c>
      <c r="D70" s="40" t="s">
        <v>9</v>
      </c>
      <c r="E70" s="74" t="s">
        <v>80</v>
      </c>
      <c r="F70" s="40" t="s">
        <v>70</v>
      </c>
      <c r="G70" s="72">
        <v>3</v>
      </c>
      <c r="H70" s="73">
        <v>109.57</v>
      </c>
      <c r="I70" s="67">
        <f t="shared" ref="I70:I73" si="17">H70*$J$9</f>
        <v>131.48399999999998</v>
      </c>
      <c r="J70" s="67">
        <f t="shared" ref="J70:J73" si="18">G70*I70</f>
        <v>394.45199999999994</v>
      </c>
    </row>
    <row r="71" spans="1:11" ht="27.75" customHeight="1" outlineLevel="1">
      <c r="A71" s="37"/>
      <c r="B71" s="40" t="s">
        <v>165</v>
      </c>
      <c r="C71" s="71">
        <v>9535</v>
      </c>
      <c r="D71" s="40" t="s">
        <v>9</v>
      </c>
      <c r="E71" s="74" t="s">
        <v>128</v>
      </c>
      <c r="F71" s="40" t="s">
        <v>70</v>
      </c>
      <c r="G71" s="72">
        <v>2</v>
      </c>
      <c r="H71" s="73">
        <v>55.77</v>
      </c>
      <c r="I71" s="67">
        <f t="shared" si="17"/>
        <v>66.924000000000007</v>
      </c>
      <c r="J71" s="67">
        <f t="shared" si="18"/>
        <v>133.84800000000001</v>
      </c>
    </row>
    <row r="72" spans="1:11" s="13" customFormat="1" ht="20.100000000000001" customHeight="1" outlineLevel="1">
      <c r="A72" s="37"/>
      <c r="B72" s="40" t="s">
        <v>166</v>
      </c>
      <c r="C72" s="71">
        <v>89495</v>
      </c>
      <c r="D72" s="40" t="s">
        <v>9</v>
      </c>
      <c r="E72" s="74" t="s">
        <v>141</v>
      </c>
      <c r="F72" s="40" t="s">
        <v>70</v>
      </c>
      <c r="G72" s="72">
        <v>4</v>
      </c>
      <c r="H72" s="73">
        <v>19.309999999999999</v>
      </c>
      <c r="I72" s="67">
        <f t="shared" si="17"/>
        <v>23.171999999999997</v>
      </c>
      <c r="J72" s="67">
        <f t="shared" si="18"/>
        <v>92.687999999999988</v>
      </c>
      <c r="K72" s="1"/>
    </row>
    <row r="73" spans="1:11" s="13" customFormat="1" ht="30" customHeight="1" outlineLevel="1">
      <c r="A73" s="37"/>
      <c r="B73" s="40" t="s">
        <v>167</v>
      </c>
      <c r="C73" s="71">
        <v>91784</v>
      </c>
      <c r="D73" s="40" t="s">
        <v>9</v>
      </c>
      <c r="E73" s="74" t="s">
        <v>136</v>
      </c>
      <c r="F73" s="40" t="s">
        <v>70</v>
      </c>
      <c r="G73" s="72">
        <v>25</v>
      </c>
      <c r="H73" s="73">
        <v>30.63</v>
      </c>
      <c r="I73" s="67">
        <f t="shared" si="17"/>
        <v>36.756</v>
      </c>
      <c r="J73" s="67">
        <f t="shared" si="18"/>
        <v>918.9</v>
      </c>
      <c r="K73" s="1"/>
    </row>
    <row r="74" spans="1:11" s="13" customFormat="1" ht="25.5" customHeight="1" outlineLevel="1">
      <c r="A74" s="37"/>
      <c r="B74" s="40" t="s">
        <v>168</v>
      </c>
      <c r="C74" s="71">
        <v>91785</v>
      </c>
      <c r="D74" s="40" t="s">
        <v>9</v>
      </c>
      <c r="E74" s="74" t="s">
        <v>140</v>
      </c>
      <c r="F74" s="40" t="s">
        <v>70</v>
      </c>
      <c r="G74" s="72">
        <v>15</v>
      </c>
      <c r="H74" s="73">
        <v>30.42</v>
      </c>
      <c r="I74" s="67">
        <f t="shared" si="11"/>
        <v>36.503999999999998</v>
      </c>
      <c r="J74" s="67">
        <f t="shared" si="12"/>
        <v>547.55999999999995</v>
      </c>
      <c r="K74" s="1"/>
    </row>
    <row r="75" spans="1:11" s="13" customFormat="1" ht="20.100000000000001" customHeight="1" outlineLevel="1">
      <c r="A75" s="37"/>
      <c r="B75" s="139" t="s">
        <v>15</v>
      </c>
      <c r="C75" s="140"/>
      <c r="D75" s="140"/>
      <c r="E75" s="140"/>
      <c r="F75" s="140"/>
      <c r="G75" s="140"/>
      <c r="H75" s="140"/>
      <c r="I75" s="141"/>
      <c r="J75" s="68">
        <f>SUM(J59:J74)</f>
        <v>11999.675999999998</v>
      </c>
      <c r="K75" s="1"/>
    </row>
    <row r="76" spans="1:11" s="13" customFormat="1" ht="23.25" customHeight="1" outlineLevel="1">
      <c r="A76" s="37"/>
      <c r="B76" s="57"/>
      <c r="C76" s="57"/>
      <c r="D76" s="57"/>
      <c r="E76" s="58"/>
      <c r="F76" s="57"/>
      <c r="G76" s="59"/>
      <c r="H76" s="60"/>
      <c r="I76" s="61"/>
      <c r="J76" s="1"/>
      <c r="K76" s="1"/>
    </row>
    <row r="77" spans="1:11" s="13" customFormat="1" ht="24.75" customHeight="1" outlineLevel="1">
      <c r="A77" s="37"/>
      <c r="B77" s="52">
        <v>9</v>
      </c>
      <c r="C77" s="52"/>
      <c r="D77" s="52"/>
      <c r="E77" s="53" t="s">
        <v>196</v>
      </c>
      <c r="F77" s="53"/>
      <c r="G77" s="55"/>
      <c r="H77" s="55"/>
      <c r="I77" s="53"/>
      <c r="J77" s="22">
        <f>J81</f>
        <v>5871.1279999999997</v>
      </c>
      <c r="K77" s="1"/>
    </row>
    <row r="78" spans="1:11" s="13" customFormat="1" ht="22.5" customHeight="1" outlineLevel="1">
      <c r="A78" s="37"/>
      <c r="B78" s="40" t="s">
        <v>13</v>
      </c>
      <c r="C78" s="40"/>
      <c r="D78" s="40" t="s">
        <v>63</v>
      </c>
      <c r="E78" s="74" t="s">
        <v>124</v>
      </c>
      <c r="F78" s="40" t="s">
        <v>70</v>
      </c>
      <c r="G78" s="72"/>
      <c r="H78" s="67">
        <v>3200</v>
      </c>
      <c r="I78" s="1"/>
      <c r="J78" s="67">
        <v>3200</v>
      </c>
      <c r="K78" s="1"/>
    </row>
    <row r="79" spans="1:11" s="13" customFormat="1" ht="27" customHeight="1" outlineLevel="1">
      <c r="A79" s="37"/>
      <c r="B79" s="40" t="s">
        <v>47</v>
      </c>
      <c r="C79" s="71">
        <v>13361</v>
      </c>
      <c r="D79" s="40" t="s">
        <v>9</v>
      </c>
      <c r="E79" s="74" t="s">
        <v>126</v>
      </c>
      <c r="F79" s="40" t="s">
        <v>36</v>
      </c>
      <c r="G79" s="72">
        <v>22</v>
      </c>
      <c r="H79" s="73">
        <v>89.85</v>
      </c>
      <c r="I79" s="108">
        <f t="shared" ref="I79:I80" si="19">H79*$J$9</f>
        <v>107.82</v>
      </c>
      <c r="J79" s="108">
        <f t="shared" ref="J79:J80" si="20">G79*I79</f>
        <v>2372.04</v>
      </c>
      <c r="K79" s="1"/>
    </row>
    <row r="80" spans="1:11" s="13" customFormat="1" ht="20.100000000000001" customHeight="1" outlineLevel="1">
      <c r="A80" s="37"/>
      <c r="B80" s="40" t="s">
        <v>48</v>
      </c>
      <c r="C80" s="71">
        <v>39483</v>
      </c>
      <c r="D80" s="40" t="s">
        <v>9</v>
      </c>
      <c r="E80" s="74" t="s">
        <v>127</v>
      </c>
      <c r="F80" s="40" t="s">
        <v>70</v>
      </c>
      <c r="G80" s="72">
        <v>1</v>
      </c>
      <c r="H80" s="73">
        <v>249.24</v>
      </c>
      <c r="I80" s="67">
        <f t="shared" si="19"/>
        <v>299.08800000000002</v>
      </c>
      <c r="J80" s="67">
        <f t="shared" si="20"/>
        <v>299.08800000000002</v>
      </c>
      <c r="K80" s="1"/>
    </row>
    <row r="81" spans="1:11" s="13" customFormat="1" ht="30" customHeight="1" outlineLevel="1">
      <c r="A81" s="37"/>
      <c r="B81" s="139" t="s">
        <v>15</v>
      </c>
      <c r="C81" s="140"/>
      <c r="D81" s="140"/>
      <c r="E81" s="140"/>
      <c r="F81" s="140"/>
      <c r="G81" s="140"/>
      <c r="H81" s="140"/>
      <c r="I81" s="141"/>
      <c r="J81" s="68">
        <f>SUM(J78:J80)</f>
        <v>5871.1279999999997</v>
      </c>
      <c r="K81" s="1"/>
    </row>
    <row r="82" spans="1:11" s="13" customFormat="1" ht="30" customHeight="1" outlineLevel="1">
      <c r="A82" s="37"/>
      <c r="B82" s="57"/>
      <c r="C82" s="57"/>
      <c r="D82" s="57"/>
      <c r="E82" s="58"/>
      <c r="F82" s="57"/>
      <c r="G82" s="59"/>
      <c r="H82" s="60"/>
      <c r="I82" s="61"/>
      <c r="J82" s="1"/>
      <c r="K82" s="1"/>
    </row>
    <row r="83" spans="1:11" s="13" customFormat="1" ht="30" customHeight="1" outlineLevel="1">
      <c r="A83" s="37"/>
      <c r="B83" s="52">
        <v>10</v>
      </c>
      <c r="C83" s="52"/>
      <c r="D83" s="52"/>
      <c r="E83" s="53" t="s">
        <v>57</v>
      </c>
      <c r="F83" s="53"/>
      <c r="G83" s="55"/>
      <c r="H83" s="55"/>
      <c r="I83" s="53"/>
      <c r="J83" s="22">
        <f>J87</f>
        <v>1797.6249599999999</v>
      </c>
      <c r="K83" s="1"/>
    </row>
    <row r="84" spans="1:11" s="13" customFormat="1" ht="30" customHeight="1" outlineLevel="1">
      <c r="A84" s="37"/>
      <c r="B84" s="40" t="s">
        <v>49</v>
      </c>
      <c r="C84" s="40">
        <v>87479</v>
      </c>
      <c r="D84" s="40" t="s">
        <v>9</v>
      </c>
      <c r="E84" s="74" t="s">
        <v>105</v>
      </c>
      <c r="F84" s="40" t="s">
        <v>36</v>
      </c>
      <c r="G84" s="72">
        <v>2.44</v>
      </c>
      <c r="H84" s="73">
        <v>38.32</v>
      </c>
      <c r="I84" s="67">
        <f t="shared" ref="I84:I86" si="21">H84*$J$9</f>
        <v>45.984000000000002</v>
      </c>
      <c r="J84" s="67">
        <f t="shared" ref="J84:J86" si="22">G84*I84</f>
        <v>112.20095999999999</v>
      </c>
      <c r="K84" s="1"/>
    </row>
    <row r="85" spans="1:11" s="13" customFormat="1" ht="30" customHeight="1" outlineLevel="1">
      <c r="A85" s="37"/>
      <c r="B85" s="40" t="s">
        <v>50</v>
      </c>
      <c r="C85" s="71" t="s">
        <v>39</v>
      </c>
      <c r="D85" s="40" t="s">
        <v>9</v>
      </c>
      <c r="E85" s="74" t="s">
        <v>106</v>
      </c>
      <c r="F85" s="40" t="s">
        <v>36</v>
      </c>
      <c r="G85" s="72">
        <v>2</v>
      </c>
      <c r="H85" s="73">
        <v>256.87</v>
      </c>
      <c r="I85" s="67">
        <f t="shared" si="21"/>
        <v>308.24399999999997</v>
      </c>
      <c r="J85" s="67">
        <f t="shared" si="22"/>
        <v>616.48799999999994</v>
      </c>
      <c r="K85" s="1"/>
    </row>
    <row r="86" spans="1:11" s="13" customFormat="1" ht="30" customHeight="1" outlineLevel="1">
      <c r="A86" s="37"/>
      <c r="B86" s="40" t="s">
        <v>54</v>
      </c>
      <c r="C86" s="71">
        <v>92210</v>
      </c>
      <c r="D86" s="40" t="s">
        <v>9</v>
      </c>
      <c r="E86" s="74" t="s">
        <v>56</v>
      </c>
      <c r="F86" s="40" t="s">
        <v>55</v>
      </c>
      <c r="G86" s="72">
        <v>11</v>
      </c>
      <c r="H86" s="73">
        <v>80.98</v>
      </c>
      <c r="I86" s="67">
        <f t="shared" si="21"/>
        <v>97.176000000000002</v>
      </c>
      <c r="J86" s="67">
        <f t="shared" si="22"/>
        <v>1068.9359999999999</v>
      </c>
      <c r="K86" s="1"/>
    </row>
    <row r="87" spans="1:11" s="13" customFormat="1" ht="30" customHeight="1" outlineLevel="1">
      <c r="A87" s="37"/>
      <c r="B87" s="139" t="s">
        <v>15</v>
      </c>
      <c r="C87" s="140"/>
      <c r="D87" s="140"/>
      <c r="E87" s="140"/>
      <c r="F87" s="140"/>
      <c r="G87" s="140"/>
      <c r="H87" s="140"/>
      <c r="I87" s="141"/>
      <c r="J87" s="68">
        <f>SUM(J84:J86)</f>
        <v>1797.6249599999999</v>
      </c>
      <c r="K87" s="1"/>
    </row>
    <row r="88" spans="1:11" s="13" customFormat="1" ht="30" customHeight="1" outlineLevel="1">
      <c r="A88" s="37"/>
      <c r="B88" s="57"/>
      <c r="C88" s="57"/>
      <c r="D88" s="57"/>
      <c r="E88" s="58"/>
      <c r="F88" s="57"/>
      <c r="G88" s="59"/>
      <c r="H88" s="60"/>
      <c r="I88" s="61"/>
      <c r="J88" s="9"/>
      <c r="K88" s="1"/>
    </row>
    <row r="89" spans="1:11" s="13" customFormat="1" ht="30" customHeight="1" outlineLevel="1">
      <c r="A89" s="37"/>
      <c r="B89" s="52">
        <v>11</v>
      </c>
      <c r="C89" s="62"/>
      <c r="D89" s="62"/>
      <c r="E89" s="53" t="s">
        <v>215</v>
      </c>
      <c r="F89" s="53"/>
      <c r="G89" s="55"/>
      <c r="H89" s="55"/>
      <c r="I89" s="53"/>
      <c r="J89" s="22">
        <f>J98</f>
        <v>42463.282559999992</v>
      </c>
      <c r="K89" s="1"/>
    </row>
    <row r="90" spans="1:11" s="13" customFormat="1" ht="30" customHeight="1" outlineLevel="1">
      <c r="A90" s="37"/>
      <c r="B90" s="40" t="s">
        <v>169</v>
      </c>
      <c r="C90" s="106">
        <v>96522</v>
      </c>
      <c r="D90" s="100" t="s">
        <v>9</v>
      </c>
      <c r="E90" s="101" t="s">
        <v>99</v>
      </c>
      <c r="F90" s="40" t="s">
        <v>37</v>
      </c>
      <c r="G90" s="72">
        <v>4</v>
      </c>
      <c r="H90" s="103">
        <v>104.68</v>
      </c>
      <c r="I90" s="67">
        <f t="shared" ref="I90:I97" si="23">H90*$J$9</f>
        <v>125.616</v>
      </c>
      <c r="J90" s="67">
        <f t="shared" ref="J90:J97" si="24">G90*I90</f>
        <v>502.464</v>
      </c>
      <c r="K90" s="1"/>
    </row>
    <row r="91" spans="1:11" s="13" customFormat="1" ht="20.100000000000001" customHeight="1" outlineLevel="1">
      <c r="A91" s="37"/>
      <c r="B91" s="40" t="s">
        <v>170</v>
      </c>
      <c r="C91" s="106">
        <v>96556</v>
      </c>
      <c r="D91" s="100" t="s">
        <v>9</v>
      </c>
      <c r="E91" s="101" t="s">
        <v>100</v>
      </c>
      <c r="F91" s="40" t="s">
        <v>37</v>
      </c>
      <c r="G91" s="72">
        <v>4</v>
      </c>
      <c r="H91" s="103">
        <v>506.44</v>
      </c>
      <c r="I91" s="67">
        <f t="shared" si="23"/>
        <v>607.72799999999995</v>
      </c>
      <c r="J91" s="67">
        <f t="shared" si="24"/>
        <v>2430.9119999999998</v>
      </c>
      <c r="K91" s="1"/>
    </row>
    <row r="92" spans="1:11" ht="20.100000000000001" customHeight="1" outlineLevel="1">
      <c r="A92" s="37"/>
      <c r="B92" s="40" t="s">
        <v>171</v>
      </c>
      <c r="C92" s="106">
        <v>96555</v>
      </c>
      <c r="D92" s="100" t="s">
        <v>9</v>
      </c>
      <c r="E92" s="101" t="s">
        <v>101</v>
      </c>
      <c r="F92" s="40" t="s">
        <v>37</v>
      </c>
      <c r="G92" s="72">
        <v>0.56000000000000005</v>
      </c>
      <c r="H92" s="103">
        <v>445.83</v>
      </c>
      <c r="I92" s="67">
        <f t="shared" si="23"/>
        <v>534.99599999999998</v>
      </c>
      <c r="J92" s="67">
        <f t="shared" si="24"/>
        <v>299.59775999999999</v>
      </c>
    </row>
    <row r="93" spans="1:11" ht="20.100000000000001" customHeight="1" outlineLevel="1">
      <c r="A93" s="37"/>
      <c r="B93" s="40" t="s">
        <v>172</v>
      </c>
      <c r="C93" s="106">
        <v>96544</v>
      </c>
      <c r="D93" s="100" t="s">
        <v>9</v>
      </c>
      <c r="E93" s="101" t="s">
        <v>103</v>
      </c>
      <c r="F93" s="40" t="s">
        <v>102</v>
      </c>
      <c r="G93" s="72">
        <v>456</v>
      </c>
      <c r="H93" s="103">
        <v>9.52</v>
      </c>
      <c r="I93" s="67">
        <f t="shared" si="23"/>
        <v>11.423999999999999</v>
      </c>
      <c r="J93" s="67">
        <f t="shared" si="24"/>
        <v>5209.3440000000001</v>
      </c>
    </row>
    <row r="94" spans="1:11" ht="20.100000000000001" customHeight="1" outlineLevel="1">
      <c r="A94" s="63"/>
      <c r="B94" s="40" t="s">
        <v>173</v>
      </c>
      <c r="C94" s="71">
        <v>72131</v>
      </c>
      <c r="D94" s="40" t="s">
        <v>9</v>
      </c>
      <c r="E94" s="74" t="s">
        <v>96</v>
      </c>
      <c r="F94" s="40" t="s">
        <v>36</v>
      </c>
      <c r="G94" s="72">
        <v>150</v>
      </c>
      <c r="H94" s="73">
        <v>59.5</v>
      </c>
      <c r="I94" s="67">
        <f t="shared" si="23"/>
        <v>71.399999999999991</v>
      </c>
      <c r="J94" s="67">
        <f t="shared" si="24"/>
        <v>10709.999999999998</v>
      </c>
    </row>
    <row r="95" spans="1:11" ht="20.100000000000001" customHeight="1" outlineLevel="1">
      <c r="A95" s="37"/>
      <c r="B95" s="40" t="s">
        <v>174</v>
      </c>
      <c r="C95" s="40" t="s">
        <v>67</v>
      </c>
      <c r="D95" s="40" t="s">
        <v>9</v>
      </c>
      <c r="E95" s="74" t="s">
        <v>81</v>
      </c>
      <c r="F95" s="40" t="s">
        <v>55</v>
      </c>
      <c r="G95" s="72">
        <v>83</v>
      </c>
      <c r="H95" s="73">
        <v>138.34</v>
      </c>
      <c r="I95" s="67">
        <f t="shared" si="23"/>
        <v>166.00800000000001</v>
      </c>
      <c r="J95" s="67">
        <f t="shared" si="24"/>
        <v>13778.664000000001</v>
      </c>
    </row>
    <row r="96" spans="1:11" ht="20.100000000000001" customHeight="1" outlineLevel="1">
      <c r="A96" s="37"/>
      <c r="B96" s="40" t="s">
        <v>175</v>
      </c>
      <c r="C96" s="71">
        <v>87622</v>
      </c>
      <c r="D96" s="40" t="s">
        <v>9</v>
      </c>
      <c r="E96" s="74" t="s">
        <v>225</v>
      </c>
      <c r="F96" s="40" t="s">
        <v>36</v>
      </c>
      <c r="G96" s="72">
        <v>254.48</v>
      </c>
      <c r="H96" s="73">
        <v>25.8</v>
      </c>
      <c r="I96" s="67">
        <f t="shared" ref="I96" si="25">H96*$J$9</f>
        <v>30.96</v>
      </c>
      <c r="J96" s="67">
        <f t="shared" ref="J96" si="26">G96*I96</f>
        <v>7878.7007999999996</v>
      </c>
    </row>
    <row r="97" spans="1:11" ht="20.100000000000001" customHeight="1" outlineLevel="1">
      <c r="A97" s="37"/>
      <c r="B97" s="40" t="s">
        <v>176</v>
      </c>
      <c r="C97" s="71">
        <v>84677</v>
      </c>
      <c r="D97" s="40" t="s">
        <v>9</v>
      </c>
      <c r="E97" s="74" t="s">
        <v>131</v>
      </c>
      <c r="F97" s="40" t="s">
        <v>36</v>
      </c>
      <c r="G97" s="72">
        <v>130</v>
      </c>
      <c r="H97" s="73">
        <v>10.6</v>
      </c>
      <c r="I97" s="67">
        <f t="shared" si="23"/>
        <v>12.719999999999999</v>
      </c>
      <c r="J97" s="67">
        <f t="shared" si="24"/>
        <v>1653.6</v>
      </c>
    </row>
    <row r="98" spans="1:11" ht="30" customHeight="1" outlineLevel="1">
      <c r="A98" s="37"/>
      <c r="B98" s="139" t="s">
        <v>16</v>
      </c>
      <c r="C98" s="140"/>
      <c r="D98" s="140"/>
      <c r="E98" s="140"/>
      <c r="F98" s="140"/>
      <c r="G98" s="140"/>
      <c r="H98" s="140"/>
      <c r="I98" s="141"/>
      <c r="J98" s="68">
        <f>SUM(J90:J97)</f>
        <v>42463.282559999992</v>
      </c>
    </row>
    <row r="99" spans="1:11" ht="20.100000000000001" customHeight="1" outlineLevel="1">
      <c r="A99" s="37"/>
      <c r="B99" s="57"/>
      <c r="C99" s="57"/>
      <c r="D99" s="57"/>
      <c r="E99" s="58"/>
      <c r="F99" s="57"/>
      <c r="G99" s="59"/>
      <c r="H99" s="60"/>
      <c r="I99" s="61"/>
      <c r="J99" s="9"/>
    </row>
    <row r="100" spans="1:11" ht="20.100000000000001" customHeight="1">
      <c r="A100" s="37"/>
      <c r="B100" s="52">
        <v>12</v>
      </c>
      <c r="C100" s="62"/>
      <c r="D100" s="62"/>
      <c r="E100" s="53" t="s">
        <v>64</v>
      </c>
      <c r="F100" s="53"/>
      <c r="G100" s="55"/>
      <c r="H100" s="55"/>
      <c r="I100" s="53"/>
      <c r="J100" s="22">
        <f>J106</f>
        <v>13583.404399999999</v>
      </c>
    </row>
    <row r="101" spans="1:11" ht="20.100000000000001" customHeight="1">
      <c r="A101" s="37"/>
      <c r="B101" s="40" t="s">
        <v>51</v>
      </c>
      <c r="C101" s="100">
        <v>94228</v>
      </c>
      <c r="D101" s="100" t="s">
        <v>9</v>
      </c>
      <c r="E101" s="101" t="s">
        <v>75</v>
      </c>
      <c r="F101" s="100" t="s">
        <v>55</v>
      </c>
      <c r="G101" s="104">
        <v>45</v>
      </c>
      <c r="H101" s="105">
        <v>54.03</v>
      </c>
      <c r="I101" s="67">
        <f t="shared" ref="I101:I105" si="27">H101*$J$9</f>
        <v>64.835999999999999</v>
      </c>
      <c r="J101" s="67">
        <f t="shared" ref="J101:J105" si="28">G101*I101</f>
        <v>2917.62</v>
      </c>
    </row>
    <row r="102" spans="1:11" ht="20.100000000000001" customHeight="1" outlineLevel="1">
      <c r="A102" s="37"/>
      <c r="B102" s="40" t="s">
        <v>52</v>
      </c>
      <c r="C102" s="106">
        <v>89578</v>
      </c>
      <c r="D102" s="106" t="s">
        <v>9</v>
      </c>
      <c r="E102" s="107" t="s">
        <v>74</v>
      </c>
      <c r="F102" s="106" t="s">
        <v>55</v>
      </c>
      <c r="G102" s="103">
        <v>10</v>
      </c>
      <c r="H102" s="105">
        <v>19.89</v>
      </c>
      <c r="I102" s="67">
        <f t="shared" si="27"/>
        <v>23.867999999999999</v>
      </c>
      <c r="J102" s="67">
        <f t="shared" si="28"/>
        <v>238.67999999999998</v>
      </c>
    </row>
    <row r="103" spans="1:11" ht="20.100000000000001" customHeight="1" outlineLevel="1">
      <c r="A103" s="37"/>
      <c r="B103" s="40" t="s">
        <v>53</v>
      </c>
      <c r="C103" s="106"/>
      <c r="D103" s="106" t="s">
        <v>104</v>
      </c>
      <c r="E103" s="107" t="s">
        <v>119</v>
      </c>
      <c r="F103" s="106" t="s">
        <v>70</v>
      </c>
      <c r="G103" s="103">
        <v>1</v>
      </c>
      <c r="H103" s="105">
        <v>6158</v>
      </c>
      <c r="I103" s="67"/>
      <c r="J103" s="105">
        <v>6158</v>
      </c>
    </row>
    <row r="104" spans="1:11" ht="20.100000000000001" customHeight="1" outlineLevel="1">
      <c r="A104" s="37"/>
      <c r="B104" s="40" t="s">
        <v>177</v>
      </c>
      <c r="C104" s="100">
        <v>95467</v>
      </c>
      <c r="D104" s="40" t="s">
        <v>9</v>
      </c>
      <c r="E104" s="74" t="s">
        <v>117</v>
      </c>
      <c r="F104" s="40" t="s">
        <v>37</v>
      </c>
      <c r="G104" s="72">
        <v>7.25</v>
      </c>
      <c r="H104" s="73">
        <v>366.14</v>
      </c>
      <c r="I104" s="67">
        <f t="shared" si="27"/>
        <v>439.36799999999999</v>
      </c>
      <c r="J104" s="67">
        <f t="shared" si="28"/>
        <v>3185.4180000000001</v>
      </c>
    </row>
    <row r="105" spans="1:11" s="13" customFormat="1" ht="29.25" customHeight="1" outlineLevel="1">
      <c r="A105" s="37"/>
      <c r="B105" s="40" t="s">
        <v>178</v>
      </c>
      <c r="C105" s="40">
        <v>94962</v>
      </c>
      <c r="D105" s="40" t="s">
        <v>9</v>
      </c>
      <c r="E105" s="74" t="s">
        <v>120</v>
      </c>
      <c r="F105" s="40" t="s">
        <v>37</v>
      </c>
      <c r="G105" s="72">
        <v>3.68</v>
      </c>
      <c r="H105" s="73">
        <v>245.4</v>
      </c>
      <c r="I105" s="67">
        <f t="shared" si="27"/>
        <v>294.48</v>
      </c>
      <c r="J105" s="67">
        <f t="shared" si="28"/>
        <v>1083.6864</v>
      </c>
      <c r="K105" s="1"/>
    </row>
    <row r="106" spans="1:11" s="13" customFormat="1" ht="20.100000000000001" customHeight="1" outlineLevel="1">
      <c r="A106" s="37"/>
      <c r="B106" s="139" t="s">
        <v>16</v>
      </c>
      <c r="C106" s="140"/>
      <c r="D106" s="140"/>
      <c r="E106" s="140"/>
      <c r="F106" s="140"/>
      <c r="G106" s="140"/>
      <c r="H106" s="140"/>
      <c r="I106" s="141"/>
      <c r="J106" s="68">
        <f>SUM(J101:J105)</f>
        <v>13583.404399999999</v>
      </c>
      <c r="K106" s="1"/>
    </row>
    <row r="107" spans="1:11" s="13" customFormat="1" outlineLevel="1">
      <c r="A107" s="63"/>
      <c r="B107" s="57"/>
      <c r="C107" s="57"/>
      <c r="D107" s="57"/>
      <c r="E107" s="58"/>
      <c r="F107" s="57"/>
      <c r="G107" s="59"/>
      <c r="H107" s="60"/>
      <c r="I107" s="61"/>
      <c r="J107" s="9"/>
      <c r="K107" s="1"/>
    </row>
    <row r="108" spans="1:11" ht="20.100000000000001" customHeight="1" outlineLevel="1">
      <c r="A108" s="63"/>
      <c r="B108" s="52">
        <v>13</v>
      </c>
      <c r="C108" s="52"/>
      <c r="D108" s="52"/>
      <c r="E108" s="53" t="s">
        <v>58</v>
      </c>
      <c r="F108" s="53"/>
      <c r="G108" s="55"/>
      <c r="H108" s="55"/>
      <c r="I108" s="53"/>
      <c r="J108" s="22">
        <f>J115</f>
        <v>22974.384000000002</v>
      </c>
    </row>
    <row r="109" spans="1:11" ht="20.100000000000001" customHeight="1">
      <c r="A109" s="63"/>
      <c r="B109" s="40" t="s">
        <v>179</v>
      </c>
      <c r="C109" s="100">
        <v>92396</v>
      </c>
      <c r="D109" s="100" t="s">
        <v>9</v>
      </c>
      <c r="E109" s="101" t="s">
        <v>118</v>
      </c>
      <c r="F109" s="40" t="s">
        <v>36</v>
      </c>
      <c r="G109" s="102">
        <v>200</v>
      </c>
      <c r="H109" s="103">
        <v>55.09</v>
      </c>
      <c r="I109" s="67">
        <f t="shared" ref="I109:I114" si="29">H109*$J$9</f>
        <v>66.108000000000004</v>
      </c>
      <c r="J109" s="67">
        <f t="shared" ref="J109:J114" si="30">G109*I109</f>
        <v>13221.6</v>
      </c>
    </row>
    <row r="110" spans="1:11" ht="30" customHeight="1">
      <c r="A110" s="63"/>
      <c r="B110" s="40" t="s">
        <v>180</v>
      </c>
      <c r="C110" s="100">
        <v>36178</v>
      </c>
      <c r="D110" s="100" t="s">
        <v>9</v>
      </c>
      <c r="E110" s="101" t="s">
        <v>125</v>
      </c>
      <c r="F110" s="100" t="s">
        <v>31</v>
      </c>
      <c r="G110" s="102">
        <v>340</v>
      </c>
      <c r="H110" s="103">
        <v>7.23</v>
      </c>
      <c r="I110" s="67">
        <f t="shared" si="29"/>
        <v>8.6760000000000002</v>
      </c>
      <c r="J110" s="67">
        <f t="shared" si="30"/>
        <v>2949.84</v>
      </c>
    </row>
    <row r="111" spans="1:11" ht="28.5" customHeight="1" outlineLevel="1">
      <c r="A111" s="37"/>
      <c r="B111" s="40" t="s">
        <v>181</v>
      </c>
      <c r="C111" s="100">
        <v>4062</v>
      </c>
      <c r="D111" s="100" t="s">
        <v>9</v>
      </c>
      <c r="E111" s="101" t="s">
        <v>122</v>
      </c>
      <c r="F111" s="100" t="s">
        <v>31</v>
      </c>
      <c r="G111" s="102">
        <v>125</v>
      </c>
      <c r="H111" s="103">
        <v>13.92</v>
      </c>
      <c r="I111" s="67">
        <f t="shared" si="29"/>
        <v>16.704000000000001</v>
      </c>
      <c r="J111" s="67">
        <f t="shared" si="30"/>
        <v>2088</v>
      </c>
    </row>
    <row r="112" spans="1:11" ht="24.75" customHeight="1" outlineLevel="1">
      <c r="A112" s="37"/>
      <c r="B112" s="40" t="s">
        <v>182</v>
      </c>
      <c r="C112" s="100">
        <v>85180</v>
      </c>
      <c r="D112" s="100" t="s">
        <v>9</v>
      </c>
      <c r="E112" s="101" t="s">
        <v>123</v>
      </c>
      <c r="F112" s="100" t="s">
        <v>36</v>
      </c>
      <c r="G112" s="102">
        <v>22</v>
      </c>
      <c r="H112" s="103">
        <v>13.76</v>
      </c>
      <c r="I112" s="67">
        <f t="shared" ref="I112:I113" si="31">H112*$J$9</f>
        <v>16.512</v>
      </c>
      <c r="J112" s="67">
        <f t="shared" ref="J112:J113" si="32">G112*I112</f>
        <v>363.26400000000001</v>
      </c>
    </row>
    <row r="113" spans="1:11" ht="27" customHeight="1">
      <c r="A113" s="37"/>
      <c r="B113" s="40" t="s">
        <v>183</v>
      </c>
      <c r="C113" s="100">
        <v>94995</v>
      </c>
      <c r="D113" s="100" t="s">
        <v>9</v>
      </c>
      <c r="E113" s="101" t="s">
        <v>121</v>
      </c>
      <c r="F113" s="100" t="s">
        <v>36</v>
      </c>
      <c r="G113" s="102">
        <v>28</v>
      </c>
      <c r="H113" s="103">
        <v>53.8</v>
      </c>
      <c r="I113" s="67">
        <f t="shared" si="31"/>
        <v>64.559999999999988</v>
      </c>
      <c r="J113" s="67">
        <f t="shared" si="32"/>
        <v>1807.6799999999996</v>
      </c>
    </row>
    <row r="114" spans="1:11" ht="20.100000000000001" customHeight="1">
      <c r="A114" s="37"/>
      <c r="B114" s="40" t="s">
        <v>184</v>
      </c>
      <c r="C114" s="71">
        <v>84677</v>
      </c>
      <c r="D114" s="40" t="s">
        <v>9</v>
      </c>
      <c r="E114" s="74" t="s">
        <v>133</v>
      </c>
      <c r="F114" s="100" t="s">
        <v>36</v>
      </c>
      <c r="G114" s="102">
        <v>200</v>
      </c>
      <c r="H114" s="103">
        <v>10.6</v>
      </c>
      <c r="I114" s="67">
        <f t="shared" si="29"/>
        <v>12.719999999999999</v>
      </c>
      <c r="J114" s="67">
        <f t="shared" si="30"/>
        <v>2544</v>
      </c>
    </row>
    <row r="115" spans="1:11" ht="30" customHeight="1" outlineLevel="1">
      <c r="A115" s="37"/>
      <c r="B115" s="145" t="s">
        <v>15</v>
      </c>
      <c r="C115" s="145"/>
      <c r="D115" s="145"/>
      <c r="E115" s="145"/>
      <c r="F115" s="145"/>
      <c r="G115" s="145"/>
      <c r="H115" s="145"/>
      <c r="I115" s="145"/>
      <c r="J115" s="68">
        <f>SUM(J109:J114)</f>
        <v>22974.384000000002</v>
      </c>
    </row>
    <row r="116" spans="1:11" ht="33" customHeight="1" outlineLevel="1">
      <c r="A116" s="37"/>
      <c r="B116" s="98"/>
      <c r="C116" s="98"/>
      <c r="D116" s="98"/>
      <c r="E116" s="98"/>
      <c r="F116" s="98"/>
      <c r="G116" s="98"/>
      <c r="H116" s="98"/>
      <c r="I116" s="98"/>
      <c r="J116" s="99"/>
      <c r="K116" s="9"/>
    </row>
    <row r="117" spans="1:11" ht="33" customHeight="1" outlineLevel="1">
      <c r="A117" s="37"/>
      <c r="B117" s="52">
        <v>14</v>
      </c>
      <c r="C117" s="52"/>
      <c r="D117" s="52"/>
      <c r="E117" s="53" t="s">
        <v>132</v>
      </c>
      <c r="F117" s="53"/>
      <c r="G117" s="55"/>
      <c r="H117" s="55"/>
      <c r="I117" s="53"/>
      <c r="J117" s="22">
        <f>J119</f>
        <v>28433.61</v>
      </c>
    </row>
    <row r="118" spans="1:11" ht="30" customHeight="1" outlineLevel="1">
      <c r="A118" s="37"/>
      <c r="B118" s="40" t="s">
        <v>185</v>
      </c>
      <c r="C118" s="40"/>
      <c r="D118" s="40"/>
      <c r="E118" s="74" t="s">
        <v>134</v>
      </c>
      <c r="F118" s="40"/>
      <c r="G118" s="72"/>
      <c r="H118" s="73"/>
      <c r="I118" s="67"/>
      <c r="J118" s="67">
        <v>28433.61</v>
      </c>
    </row>
    <row r="119" spans="1:11" ht="30" customHeight="1" outlineLevel="1">
      <c r="A119" s="37"/>
      <c r="B119" s="139" t="s">
        <v>15</v>
      </c>
      <c r="C119" s="140"/>
      <c r="D119" s="140"/>
      <c r="E119" s="140"/>
      <c r="F119" s="140"/>
      <c r="G119" s="140"/>
      <c r="H119" s="140"/>
      <c r="I119" s="141"/>
      <c r="J119" s="68">
        <f>SUM(J118:J118)</f>
        <v>28433.61</v>
      </c>
    </row>
    <row r="120" spans="1:11" ht="30" customHeight="1" outlineLevel="1">
      <c r="A120" s="37"/>
      <c r="B120" s="57"/>
      <c r="C120" s="57"/>
      <c r="D120" s="57"/>
      <c r="E120" s="58"/>
      <c r="F120" s="57"/>
      <c r="G120" s="59"/>
      <c r="H120" s="60"/>
      <c r="I120" s="61"/>
    </row>
    <row r="121" spans="1:11" ht="30" customHeight="1" outlineLevel="1">
      <c r="A121" s="8"/>
      <c r="B121" s="144" t="s">
        <v>107</v>
      </c>
      <c r="C121" s="144"/>
      <c r="D121" s="144"/>
      <c r="E121" s="144"/>
      <c r="F121" s="144"/>
      <c r="G121" s="144"/>
      <c r="H121" s="144"/>
      <c r="I121" s="144"/>
      <c r="J121" s="16">
        <f>J14+J49++J83+J89+J40+J29+J18+J108+J23+J100+J117+J58+J34+J77</f>
        <v>241248.55544799997</v>
      </c>
    </row>
    <row r="122" spans="1:11" ht="30" customHeight="1" outlineLevel="1">
      <c r="A122" s="8"/>
      <c r="D122" s="18"/>
      <c r="E122" s="19"/>
      <c r="F122" s="37"/>
      <c r="G122" s="26"/>
      <c r="H122" s="25"/>
      <c r="J122" s="13"/>
    </row>
    <row r="123" spans="1:11" ht="30" customHeight="1" outlineLevel="1">
      <c r="A123" s="37"/>
      <c r="D123" s="18"/>
      <c r="E123" s="19"/>
      <c r="F123" s="37"/>
      <c r="G123" s="26"/>
      <c r="H123" s="25"/>
      <c r="I123" s="17"/>
      <c r="K123" s="36"/>
    </row>
    <row r="124" spans="1:11" ht="20.100000000000001" customHeight="1" outlineLevel="1">
      <c r="A124" s="37"/>
      <c r="D124" s="18"/>
      <c r="E124" s="19"/>
      <c r="F124" s="37"/>
      <c r="G124" s="89"/>
      <c r="H124" s="143"/>
      <c r="I124" s="143"/>
      <c r="J124" s="90"/>
      <c r="K124" s="36"/>
    </row>
    <row r="125" spans="1:11" ht="20.100000000000001" customHeight="1" outlineLevel="1">
      <c r="A125" s="88"/>
      <c r="D125" s="18"/>
      <c r="E125" s="19"/>
      <c r="F125" s="37"/>
      <c r="G125" s="89"/>
      <c r="H125" s="91"/>
      <c r="I125" s="9"/>
      <c r="J125" s="92"/>
      <c r="K125" s="36"/>
    </row>
    <row r="126" spans="1:11" ht="20.100000000000001" customHeight="1" outlineLevel="1">
      <c r="K126" s="36"/>
    </row>
    <row r="127" spans="1:11" ht="20.100000000000001" customHeight="1" outlineLevel="1">
      <c r="A127" s="88"/>
      <c r="B127" s="45" t="s">
        <v>108</v>
      </c>
      <c r="C127" s="43"/>
      <c r="F127" s="93" t="s">
        <v>223</v>
      </c>
      <c r="G127" s="11"/>
      <c r="H127" s="12"/>
      <c r="K127" s="36"/>
    </row>
    <row r="128" spans="1:11" ht="20.100000000000001" customHeight="1">
      <c r="A128" s="88"/>
      <c r="B128" s="45"/>
      <c r="C128" s="43"/>
      <c r="D128" s="94" t="s">
        <v>109</v>
      </c>
      <c r="E128" s="36"/>
      <c r="F128" s="43"/>
      <c r="G128" s="11"/>
      <c r="H128" s="95" t="s">
        <v>110</v>
      </c>
      <c r="K128" s="36"/>
    </row>
    <row r="129" spans="1:11" ht="20.100000000000001" customHeight="1">
      <c r="A129" s="88"/>
      <c r="G129" s="96"/>
      <c r="H129" s="96" t="s">
        <v>111</v>
      </c>
      <c r="I129" s="91"/>
      <c r="J129" s="91"/>
    </row>
    <row r="130" spans="1:11" ht="20.100000000000001" customHeight="1" outlineLevel="1">
      <c r="A130" s="88"/>
      <c r="G130" s="96"/>
      <c r="H130" s="92"/>
      <c r="J130" s="97"/>
    </row>
    <row r="131" spans="1:11" ht="20.100000000000001" customHeight="1" outlineLevel="1">
      <c r="A131" s="88"/>
      <c r="G131" s="96"/>
      <c r="H131" s="92"/>
    </row>
    <row r="132" spans="1:11" ht="30" customHeight="1" outlineLevel="1">
      <c r="A132" s="88"/>
    </row>
    <row r="133" spans="1:11" ht="20.100000000000001" customHeight="1" outlineLevel="1">
      <c r="A133" s="8"/>
    </row>
    <row r="134" spans="1:11" ht="20.100000000000001" customHeight="1" outlineLevel="1">
      <c r="A134" s="8"/>
    </row>
    <row r="135" spans="1:11" ht="20.100000000000001" customHeight="1" outlineLevel="1">
      <c r="A135" s="8"/>
    </row>
    <row r="136" spans="1:11" ht="20.100000000000001" customHeight="1" outlineLevel="1">
      <c r="A136" s="8"/>
    </row>
    <row r="137" spans="1:11" ht="30" customHeight="1" outlineLevel="1">
      <c r="A137" s="8"/>
    </row>
    <row r="138" spans="1:11" ht="30" customHeight="1" outlineLevel="1">
      <c r="A138" s="37"/>
    </row>
    <row r="139" spans="1:11" s="20" customFormat="1" ht="20.100000000000001" customHeight="1" outlineLevel="1">
      <c r="A139" s="37"/>
      <c r="B139" s="11"/>
      <c r="C139" s="11"/>
      <c r="D139" s="11"/>
      <c r="E139" s="12"/>
      <c r="F139" s="10"/>
      <c r="G139" s="24"/>
      <c r="H139" s="23"/>
      <c r="I139" s="1"/>
      <c r="J139" s="1"/>
      <c r="K139" s="1"/>
    </row>
    <row r="140" spans="1:11" s="36" customFormat="1" ht="20.100000000000001" customHeight="1" outlineLevel="1">
      <c r="A140" s="8"/>
      <c r="B140" s="11"/>
      <c r="C140" s="11"/>
      <c r="D140" s="11"/>
      <c r="E140" s="12"/>
      <c r="F140" s="10"/>
      <c r="G140" s="24"/>
      <c r="H140" s="23"/>
      <c r="I140" s="1"/>
      <c r="J140" s="1"/>
      <c r="K140" s="1"/>
    </row>
    <row r="141" spans="1:11" s="20" customFormat="1" ht="20.100000000000001" customHeight="1" outlineLevel="1">
      <c r="A141" s="8"/>
      <c r="B141" s="11"/>
      <c r="C141" s="11"/>
      <c r="D141" s="11"/>
      <c r="E141" s="12"/>
      <c r="F141" s="10"/>
      <c r="G141" s="24"/>
      <c r="H141" s="23"/>
      <c r="I141" s="1"/>
      <c r="J141" s="1"/>
      <c r="K141" s="1"/>
    </row>
    <row r="142" spans="1:11" ht="20.100000000000001" customHeight="1" outlineLevel="1">
      <c r="A142" s="8"/>
    </row>
    <row r="143" spans="1:11" ht="20.100000000000001" customHeight="1" outlineLevel="1">
      <c r="A143" s="8"/>
    </row>
    <row r="144" spans="1:11" ht="30" customHeight="1" outlineLevel="1">
      <c r="A144" s="8"/>
    </row>
    <row r="145" spans="1:1" ht="20.100000000000001" customHeight="1" outlineLevel="1">
      <c r="A145" s="37"/>
    </row>
    <row r="146" spans="1:1" ht="20.100000000000001" customHeight="1" outlineLevel="1">
      <c r="A146" s="37"/>
    </row>
    <row r="147" spans="1:1" ht="30" customHeight="1" outlineLevel="1">
      <c r="A147" s="37"/>
    </row>
    <row r="148" spans="1:1" ht="20.100000000000001" customHeight="1" outlineLevel="1">
      <c r="A148" s="37"/>
    </row>
    <row r="149" spans="1:1" ht="20.100000000000001" customHeight="1" outlineLevel="1">
      <c r="A149" s="37"/>
    </row>
    <row r="150" spans="1:1" ht="20.100000000000001" customHeight="1" outlineLevel="1">
      <c r="A150" s="8"/>
    </row>
    <row r="151" spans="1:1" ht="20.100000000000001" customHeight="1">
      <c r="A151" s="8"/>
    </row>
    <row r="152" spans="1:1" ht="20.100000000000001" customHeight="1">
      <c r="A152" s="37"/>
    </row>
    <row r="153" spans="1:1" ht="20.100000000000001" customHeight="1" outlineLevel="1">
      <c r="A153" s="37"/>
    </row>
    <row r="154" spans="1:1" ht="20.100000000000001" customHeight="1" outlineLevel="1">
      <c r="A154" s="8"/>
    </row>
    <row r="155" spans="1:1" ht="20.100000000000001" customHeight="1" outlineLevel="1">
      <c r="A155" s="8"/>
    </row>
    <row r="156" spans="1:1" ht="20.100000000000001" customHeight="1" outlineLevel="1">
      <c r="A156" s="8"/>
    </row>
    <row r="157" spans="1:1" ht="20.100000000000001" customHeight="1" outlineLevel="1">
      <c r="A157" s="8"/>
    </row>
    <row r="158" spans="1:1" ht="20.100000000000001" customHeight="1" outlineLevel="1">
      <c r="A158" s="8"/>
    </row>
    <row r="159" spans="1:1" ht="20.100000000000001" customHeight="1" outlineLevel="1">
      <c r="A159" s="8"/>
    </row>
    <row r="160" spans="1:1" ht="20.100000000000001" customHeight="1" outlineLevel="1">
      <c r="A160" s="8"/>
    </row>
    <row r="161" spans="1:11" ht="20.100000000000001" customHeight="1" outlineLevel="1">
      <c r="A161" s="8"/>
    </row>
    <row r="162" spans="1:11" ht="20.100000000000001" customHeight="1" outlineLevel="1">
      <c r="A162" s="8"/>
    </row>
    <row r="163" spans="1:11" ht="20.100000000000001" customHeight="1" outlineLevel="1">
      <c r="A163" s="8"/>
    </row>
    <row r="164" spans="1:11" ht="20.100000000000001" customHeight="1" outlineLevel="1">
      <c r="A164" s="8"/>
    </row>
    <row r="165" spans="1:11" s="20" customFormat="1" ht="20.100000000000001" customHeight="1">
      <c r="A165" s="8"/>
      <c r="B165" s="11"/>
      <c r="C165" s="11"/>
      <c r="D165" s="11"/>
      <c r="E165" s="12"/>
      <c r="F165" s="10"/>
      <c r="G165" s="24"/>
      <c r="H165" s="23"/>
      <c r="I165" s="1"/>
      <c r="J165" s="1"/>
      <c r="K165" s="1"/>
    </row>
    <row r="166" spans="1:11" ht="20.100000000000001" customHeight="1">
      <c r="A166" s="8"/>
    </row>
    <row r="167" spans="1:11" s="20" customFormat="1" ht="20.100000000000001" customHeight="1" outlineLevel="1">
      <c r="A167" s="8"/>
      <c r="B167" s="11"/>
      <c r="C167" s="11"/>
      <c r="D167" s="11"/>
      <c r="E167" s="12"/>
      <c r="F167" s="10"/>
      <c r="G167" s="24"/>
      <c r="H167" s="23"/>
      <c r="I167" s="1"/>
      <c r="J167" s="1"/>
      <c r="K167" s="1"/>
    </row>
    <row r="168" spans="1:11" s="20" customFormat="1" ht="20.100000000000001" customHeight="1" outlineLevel="1">
      <c r="A168" s="8"/>
      <c r="B168" s="11"/>
      <c r="C168" s="11"/>
      <c r="D168" s="11"/>
      <c r="E168" s="12"/>
      <c r="F168" s="10"/>
      <c r="G168" s="24"/>
      <c r="H168" s="23"/>
      <c r="I168" s="1"/>
      <c r="J168" s="1"/>
      <c r="K168" s="1"/>
    </row>
    <row r="169" spans="1:11" s="20" customFormat="1" ht="20.100000000000001" customHeight="1" outlineLevel="1">
      <c r="A169" s="8"/>
      <c r="B169" s="11"/>
      <c r="C169" s="11"/>
      <c r="D169" s="11"/>
      <c r="E169" s="12"/>
      <c r="F169" s="10"/>
      <c r="G169" s="24"/>
      <c r="H169" s="23"/>
      <c r="I169" s="1"/>
      <c r="J169" s="1"/>
      <c r="K169" s="1"/>
    </row>
    <row r="170" spans="1:11" s="20" customFormat="1" ht="20.100000000000001" customHeight="1" outlineLevel="1">
      <c r="A170" s="8"/>
      <c r="B170" s="11"/>
      <c r="C170" s="11"/>
      <c r="D170" s="11"/>
      <c r="E170" s="12"/>
      <c r="F170" s="10"/>
      <c r="G170" s="24"/>
      <c r="H170" s="23"/>
      <c r="I170" s="1"/>
      <c r="J170" s="1"/>
      <c r="K170" s="1"/>
    </row>
    <row r="171" spans="1:11" s="20" customFormat="1" ht="20.100000000000001" customHeight="1" outlineLevel="1">
      <c r="A171" s="8"/>
      <c r="B171" s="11"/>
      <c r="C171" s="11"/>
      <c r="D171" s="11"/>
      <c r="E171" s="12"/>
      <c r="F171" s="10"/>
      <c r="G171" s="24"/>
      <c r="H171" s="23"/>
      <c r="I171" s="1"/>
      <c r="J171" s="1"/>
      <c r="K171" s="1"/>
    </row>
    <row r="172" spans="1:11" s="20" customFormat="1" ht="20.100000000000001" customHeight="1" outlineLevel="1">
      <c r="A172" s="8"/>
      <c r="B172" s="11"/>
      <c r="C172" s="11"/>
      <c r="D172" s="11"/>
      <c r="E172" s="12"/>
      <c r="F172" s="10"/>
      <c r="G172" s="24"/>
      <c r="H172" s="23"/>
      <c r="I172" s="1"/>
      <c r="J172" s="1"/>
      <c r="K172" s="1"/>
    </row>
    <row r="173" spans="1:11" s="20" customFormat="1" ht="20.100000000000001" customHeight="1" outlineLevel="1">
      <c r="A173" s="8"/>
      <c r="B173" s="11"/>
      <c r="C173" s="11"/>
      <c r="D173" s="11"/>
      <c r="E173" s="12"/>
      <c r="F173" s="10"/>
      <c r="G173" s="24"/>
      <c r="H173" s="23"/>
      <c r="I173" s="1"/>
      <c r="J173" s="1"/>
      <c r="K173" s="1"/>
    </row>
    <row r="174" spans="1:11" s="36" customFormat="1" ht="30" customHeight="1" outlineLevel="1">
      <c r="A174" s="8"/>
      <c r="B174" s="11"/>
      <c r="C174" s="11"/>
      <c r="D174" s="11"/>
      <c r="E174" s="12"/>
      <c r="F174" s="10"/>
      <c r="G174" s="24"/>
      <c r="H174" s="23"/>
      <c r="I174" s="1"/>
      <c r="J174" s="1"/>
      <c r="K174" s="1"/>
    </row>
    <row r="175" spans="1:11" s="36" customFormat="1" ht="30" customHeight="1" outlineLevel="1">
      <c r="A175" s="8"/>
      <c r="B175" s="11"/>
      <c r="C175" s="11"/>
      <c r="D175" s="11"/>
      <c r="E175" s="12"/>
      <c r="F175" s="10"/>
      <c r="G175" s="24"/>
      <c r="H175" s="23"/>
      <c r="I175" s="1"/>
      <c r="J175" s="1"/>
      <c r="K175" s="1"/>
    </row>
    <row r="176" spans="1:11" s="36" customFormat="1" ht="30" customHeight="1" outlineLevel="1">
      <c r="A176" s="37"/>
      <c r="B176" s="11"/>
      <c r="C176" s="11"/>
      <c r="D176" s="11"/>
      <c r="E176" s="12"/>
      <c r="F176" s="10"/>
      <c r="G176" s="24"/>
      <c r="H176" s="23"/>
      <c r="I176" s="1"/>
      <c r="J176" s="1"/>
      <c r="K176" s="1"/>
    </row>
    <row r="177" spans="1:11" s="36" customFormat="1" ht="30" customHeight="1" outlineLevel="1">
      <c r="A177" s="37"/>
      <c r="B177" s="11"/>
      <c r="C177" s="11"/>
      <c r="D177" s="11"/>
      <c r="E177" s="12"/>
      <c r="F177" s="10"/>
      <c r="G177" s="24"/>
      <c r="H177" s="23"/>
      <c r="I177" s="1"/>
      <c r="J177" s="1"/>
      <c r="K177" s="1"/>
    </row>
    <row r="178" spans="1:11" s="36" customFormat="1" ht="30" customHeight="1" outlineLevel="1">
      <c r="A178" s="8"/>
      <c r="B178" s="11"/>
      <c r="C178" s="11"/>
      <c r="D178" s="11"/>
      <c r="E178" s="12"/>
      <c r="F178" s="10"/>
      <c r="G178" s="24"/>
      <c r="H178" s="23"/>
      <c r="I178" s="1"/>
      <c r="J178" s="1"/>
      <c r="K178" s="1"/>
    </row>
    <row r="179" spans="1:11" s="36" customFormat="1" ht="30" customHeight="1" outlineLevel="1">
      <c r="A179" s="8"/>
      <c r="B179" s="11"/>
      <c r="C179" s="11"/>
      <c r="D179" s="11"/>
      <c r="E179" s="12"/>
      <c r="F179" s="10"/>
      <c r="G179" s="24"/>
      <c r="H179" s="23"/>
      <c r="I179" s="1"/>
      <c r="J179" s="1"/>
      <c r="K179" s="1"/>
    </row>
    <row r="180" spans="1:11" s="36" customFormat="1" ht="30" customHeight="1" outlineLevel="1">
      <c r="A180" s="8"/>
      <c r="B180" s="11"/>
      <c r="C180" s="11"/>
      <c r="D180" s="11"/>
      <c r="E180" s="12"/>
      <c r="F180" s="10"/>
      <c r="G180" s="24"/>
      <c r="H180" s="23"/>
      <c r="I180" s="1"/>
      <c r="J180" s="1"/>
      <c r="K180" s="1"/>
    </row>
    <row r="181" spans="1:11" s="36" customFormat="1" ht="30" customHeight="1" outlineLevel="1">
      <c r="A181" s="8"/>
      <c r="B181" s="11"/>
      <c r="C181" s="11"/>
      <c r="D181" s="11"/>
      <c r="E181" s="12"/>
      <c r="F181" s="10"/>
      <c r="G181" s="24"/>
      <c r="H181" s="23"/>
      <c r="I181" s="1"/>
      <c r="J181" s="1"/>
      <c r="K181" s="1"/>
    </row>
    <row r="182" spans="1:11" s="36" customFormat="1" ht="30" customHeight="1" outlineLevel="1">
      <c r="A182" s="8"/>
      <c r="B182" s="11"/>
      <c r="C182" s="11"/>
      <c r="D182" s="11"/>
      <c r="E182" s="12"/>
      <c r="F182" s="10"/>
      <c r="G182" s="24"/>
      <c r="H182" s="23"/>
      <c r="I182" s="1"/>
      <c r="J182" s="1"/>
      <c r="K182" s="1"/>
    </row>
    <row r="183" spans="1:11" s="36" customFormat="1" ht="30" customHeight="1" outlineLevel="1">
      <c r="A183" s="8"/>
      <c r="B183" s="11"/>
      <c r="C183" s="11"/>
      <c r="D183" s="11"/>
      <c r="E183" s="12"/>
      <c r="F183" s="10"/>
      <c r="G183" s="24"/>
      <c r="H183" s="23"/>
      <c r="I183" s="1"/>
      <c r="J183" s="1"/>
      <c r="K183" s="1"/>
    </row>
    <row r="184" spans="1:11" s="36" customFormat="1" ht="30" customHeight="1" outlineLevel="1">
      <c r="A184" s="8"/>
      <c r="B184" s="11"/>
      <c r="C184" s="11"/>
      <c r="D184" s="11"/>
      <c r="E184" s="12"/>
      <c r="F184" s="10"/>
      <c r="G184" s="24"/>
      <c r="H184" s="23"/>
      <c r="I184" s="1"/>
      <c r="J184" s="1"/>
      <c r="K184" s="1"/>
    </row>
    <row r="185" spans="1:11" s="36" customFormat="1" ht="30" customHeight="1" outlineLevel="1">
      <c r="A185" s="8"/>
      <c r="B185" s="11"/>
      <c r="C185" s="11"/>
      <c r="D185" s="11"/>
      <c r="E185" s="12"/>
      <c r="F185" s="10"/>
      <c r="G185" s="24"/>
      <c r="H185" s="23"/>
      <c r="I185" s="1"/>
      <c r="J185" s="1"/>
      <c r="K185" s="1"/>
    </row>
    <row r="186" spans="1:11" s="36" customFormat="1" ht="20.100000000000001" customHeight="1" outlineLevel="1">
      <c r="A186" s="8"/>
      <c r="B186" s="11"/>
      <c r="C186" s="11"/>
      <c r="D186" s="11"/>
      <c r="E186" s="12"/>
      <c r="F186" s="10"/>
      <c r="G186" s="24"/>
      <c r="H186" s="23"/>
      <c r="I186" s="1"/>
      <c r="J186" s="1"/>
      <c r="K186" s="1"/>
    </row>
    <row r="187" spans="1:11" s="36" customFormat="1" ht="20.100000000000001" customHeight="1" outlineLevel="1">
      <c r="A187" s="8"/>
      <c r="B187" s="11"/>
      <c r="C187" s="11"/>
      <c r="D187" s="11"/>
      <c r="E187" s="12"/>
      <c r="F187" s="10"/>
      <c r="G187" s="24"/>
      <c r="H187" s="23"/>
      <c r="I187" s="1"/>
      <c r="J187" s="1"/>
      <c r="K187" s="1"/>
    </row>
    <row r="188" spans="1:11" s="36" customFormat="1" ht="20.100000000000001" customHeight="1" outlineLevel="1">
      <c r="A188" s="8"/>
      <c r="B188" s="11"/>
      <c r="C188" s="11"/>
      <c r="D188" s="11"/>
      <c r="E188" s="12"/>
      <c r="F188" s="10"/>
      <c r="G188" s="24"/>
      <c r="H188" s="23"/>
      <c r="I188" s="1"/>
      <c r="J188" s="1"/>
      <c r="K188" s="1"/>
    </row>
    <row r="189" spans="1:11" s="36" customFormat="1" ht="20.100000000000001" customHeight="1" outlineLevel="1">
      <c r="A189" s="8"/>
      <c r="B189" s="11"/>
      <c r="C189" s="11"/>
      <c r="D189" s="11"/>
      <c r="E189" s="12"/>
      <c r="F189" s="10"/>
      <c r="G189" s="24"/>
      <c r="H189" s="23"/>
      <c r="I189" s="1"/>
      <c r="J189" s="1"/>
      <c r="K189" s="1"/>
    </row>
    <row r="190" spans="1:11" s="36" customFormat="1" ht="20.100000000000001" customHeight="1" outlineLevel="1">
      <c r="A190" s="8"/>
      <c r="B190" s="11"/>
      <c r="C190" s="11"/>
      <c r="D190" s="11"/>
      <c r="E190" s="12"/>
      <c r="F190" s="10"/>
      <c r="G190" s="24"/>
      <c r="H190" s="23"/>
      <c r="I190" s="1"/>
      <c r="J190" s="1"/>
      <c r="K190" s="1"/>
    </row>
    <row r="191" spans="1:11" s="36" customFormat="1" ht="20.100000000000001" customHeight="1" outlineLevel="1">
      <c r="A191" s="8"/>
      <c r="B191" s="11"/>
      <c r="C191" s="11"/>
      <c r="D191" s="11"/>
      <c r="E191" s="12"/>
      <c r="F191" s="10"/>
      <c r="G191" s="24"/>
      <c r="H191" s="23"/>
      <c r="I191" s="1"/>
      <c r="J191" s="1"/>
      <c r="K191" s="1"/>
    </row>
    <row r="192" spans="1:11" s="36" customFormat="1" ht="20.100000000000001" customHeight="1" outlineLevel="1">
      <c r="A192" s="8"/>
      <c r="B192" s="11"/>
      <c r="C192" s="11"/>
      <c r="D192" s="11"/>
      <c r="E192" s="12"/>
      <c r="F192" s="10"/>
      <c r="G192" s="24"/>
      <c r="H192" s="23"/>
      <c r="I192" s="1"/>
      <c r="J192" s="1"/>
      <c r="K192" s="1"/>
    </row>
    <row r="193" spans="1:11" s="36" customFormat="1" ht="20.100000000000001" customHeight="1" outlineLevel="1">
      <c r="A193" s="8"/>
      <c r="B193" s="11"/>
      <c r="C193" s="11"/>
      <c r="D193" s="11"/>
      <c r="E193" s="12"/>
      <c r="F193" s="10"/>
      <c r="G193" s="24"/>
      <c r="H193" s="23"/>
      <c r="I193" s="1"/>
      <c r="J193" s="1"/>
      <c r="K193" s="1"/>
    </row>
    <row r="194" spans="1:11" s="36" customFormat="1" ht="20.100000000000001" customHeight="1" outlineLevel="1">
      <c r="A194" s="8"/>
      <c r="B194" s="11"/>
      <c r="C194" s="11"/>
      <c r="D194" s="11"/>
      <c r="E194" s="12"/>
      <c r="F194" s="10"/>
      <c r="G194" s="24"/>
      <c r="H194" s="23"/>
      <c r="I194" s="1"/>
      <c r="J194" s="1"/>
      <c r="K194" s="1"/>
    </row>
    <row r="195" spans="1:11" s="36" customFormat="1" ht="20.100000000000001" customHeight="1" outlineLevel="1">
      <c r="A195" s="8"/>
      <c r="B195" s="11"/>
      <c r="C195" s="11"/>
      <c r="D195" s="11"/>
      <c r="E195" s="12"/>
      <c r="F195" s="10"/>
      <c r="G195" s="24"/>
      <c r="H195" s="23"/>
      <c r="I195" s="1"/>
      <c r="J195" s="1"/>
      <c r="K195" s="1"/>
    </row>
    <row r="196" spans="1:11" s="36" customFormat="1" ht="20.100000000000001" customHeight="1" outlineLevel="1">
      <c r="A196" s="37"/>
      <c r="B196" s="11"/>
      <c r="C196" s="11"/>
      <c r="D196" s="11"/>
      <c r="E196" s="12"/>
      <c r="F196" s="10"/>
      <c r="G196" s="24"/>
      <c r="H196" s="23"/>
      <c r="I196" s="1"/>
      <c r="J196" s="1"/>
      <c r="K196" s="1"/>
    </row>
    <row r="197" spans="1:11" s="36" customFormat="1" ht="20.100000000000001" customHeight="1" outlineLevel="1">
      <c r="A197" s="8"/>
      <c r="B197" s="11"/>
      <c r="C197" s="11"/>
      <c r="D197" s="11"/>
      <c r="E197" s="12"/>
      <c r="F197" s="10"/>
      <c r="G197" s="24"/>
      <c r="H197" s="23"/>
      <c r="I197" s="1"/>
      <c r="J197" s="1"/>
      <c r="K197" s="1"/>
    </row>
    <row r="198" spans="1:11" s="36" customFormat="1" ht="20.100000000000001" customHeight="1" outlineLevel="1">
      <c r="A198" s="8"/>
      <c r="B198" s="11"/>
      <c r="C198" s="11"/>
      <c r="D198" s="11"/>
      <c r="E198" s="12"/>
      <c r="F198" s="10"/>
      <c r="G198" s="24"/>
      <c r="H198" s="23"/>
      <c r="I198" s="1"/>
      <c r="J198" s="1"/>
      <c r="K198" s="1"/>
    </row>
    <row r="199" spans="1:11" s="36" customFormat="1" ht="20.100000000000001" customHeight="1" outlineLevel="1">
      <c r="A199" s="8"/>
      <c r="B199" s="11"/>
      <c r="C199" s="11"/>
      <c r="D199" s="11"/>
      <c r="E199" s="12"/>
      <c r="F199" s="10"/>
      <c r="G199" s="24"/>
      <c r="H199" s="23"/>
      <c r="I199" s="1"/>
      <c r="J199" s="1"/>
      <c r="K199" s="1"/>
    </row>
    <row r="200" spans="1:11" s="36" customFormat="1" ht="20.100000000000001" customHeight="1" outlineLevel="1">
      <c r="A200" s="37"/>
      <c r="B200" s="11"/>
      <c r="C200" s="11"/>
      <c r="D200" s="11"/>
      <c r="E200" s="12"/>
      <c r="F200" s="10"/>
      <c r="G200" s="24"/>
      <c r="H200" s="23"/>
      <c r="I200" s="1"/>
      <c r="J200" s="1"/>
      <c r="K200" s="1"/>
    </row>
    <row r="201" spans="1:11" s="36" customFormat="1" ht="20.100000000000001" customHeight="1" outlineLevel="1">
      <c r="A201" s="37"/>
      <c r="B201" s="11"/>
      <c r="C201" s="11"/>
      <c r="D201" s="11"/>
      <c r="E201" s="12"/>
      <c r="F201" s="10"/>
      <c r="G201" s="24"/>
      <c r="H201" s="23"/>
      <c r="I201" s="1"/>
      <c r="J201" s="1"/>
      <c r="K201" s="1"/>
    </row>
    <row r="202" spans="1:11" s="36" customFormat="1" ht="20.100000000000001" customHeight="1" outlineLevel="1">
      <c r="A202" s="37"/>
      <c r="B202" s="11"/>
      <c r="C202" s="11"/>
      <c r="D202" s="11"/>
      <c r="E202" s="12"/>
      <c r="F202" s="10"/>
      <c r="G202" s="24"/>
      <c r="H202" s="23"/>
      <c r="I202" s="1"/>
      <c r="J202" s="1"/>
      <c r="K202" s="1"/>
    </row>
    <row r="203" spans="1:11" s="36" customFormat="1" ht="20.100000000000001" customHeight="1" outlineLevel="1">
      <c r="A203" s="8"/>
      <c r="B203" s="11"/>
      <c r="C203" s="11"/>
      <c r="D203" s="11"/>
      <c r="E203" s="12"/>
      <c r="F203" s="10"/>
      <c r="G203" s="24"/>
      <c r="H203" s="23"/>
      <c r="I203" s="1"/>
      <c r="J203" s="1"/>
      <c r="K203" s="1"/>
    </row>
    <row r="204" spans="1:11" s="36" customFormat="1" ht="20.100000000000001" customHeight="1" outlineLevel="1">
      <c r="A204" s="37"/>
      <c r="B204" s="11"/>
      <c r="C204" s="11"/>
      <c r="D204" s="11"/>
      <c r="E204" s="12"/>
      <c r="F204" s="10"/>
      <c r="G204" s="24"/>
      <c r="H204" s="23"/>
      <c r="I204" s="1"/>
      <c r="J204" s="1"/>
      <c r="K204" s="1"/>
    </row>
    <row r="205" spans="1:11" s="36" customFormat="1" ht="20.100000000000001" customHeight="1" outlineLevel="1">
      <c r="A205" s="37"/>
      <c r="B205" s="11"/>
      <c r="C205" s="11"/>
      <c r="D205" s="11"/>
      <c r="E205" s="12"/>
      <c r="F205" s="10"/>
      <c r="G205" s="24"/>
      <c r="H205" s="23"/>
      <c r="I205" s="1"/>
      <c r="J205" s="1"/>
      <c r="K205" s="1"/>
    </row>
    <row r="206" spans="1:11" s="36" customFormat="1" ht="20.100000000000001" customHeight="1" outlineLevel="1">
      <c r="A206" s="8"/>
      <c r="B206" s="11"/>
      <c r="C206" s="11"/>
      <c r="D206" s="11"/>
      <c r="E206" s="12"/>
      <c r="F206" s="10"/>
      <c r="G206" s="24"/>
      <c r="H206" s="23"/>
      <c r="I206" s="1"/>
      <c r="J206" s="1"/>
      <c r="K206" s="1"/>
    </row>
    <row r="207" spans="1:11" s="36" customFormat="1" ht="20.100000000000001" customHeight="1" outlineLevel="1">
      <c r="A207" s="8"/>
      <c r="B207" s="11"/>
      <c r="C207" s="11"/>
      <c r="D207" s="11"/>
      <c r="E207" s="12"/>
      <c r="F207" s="10"/>
      <c r="G207" s="24"/>
      <c r="H207" s="23"/>
      <c r="I207" s="1"/>
      <c r="J207" s="1"/>
      <c r="K207" s="1"/>
    </row>
    <row r="208" spans="1:11" s="36" customFormat="1" ht="20.100000000000001" customHeight="1" outlineLevel="1">
      <c r="A208" s="8"/>
      <c r="B208" s="11"/>
      <c r="C208" s="11"/>
      <c r="D208" s="11"/>
      <c r="E208" s="12"/>
      <c r="F208" s="10"/>
      <c r="G208" s="24"/>
      <c r="H208" s="23"/>
      <c r="I208" s="1"/>
      <c r="J208" s="1"/>
      <c r="K208" s="1"/>
    </row>
    <row r="209" spans="1:11" s="36" customFormat="1" ht="20.100000000000001" customHeight="1" outlineLevel="1">
      <c r="A209" s="8"/>
      <c r="B209" s="11"/>
      <c r="C209" s="11"/>
      <c r="D209" s="11"/>
      <c r="E209" s="12"/>
      <c r="F209" s="10"/>
      <c r="G209" s="24"/>
      <c r="H209" s="23"/>
      <c r="I209" s="1"/>
      <c r="J209" s="1"/>
      <c r="K209" s="1"/>
    </row>
    <row r="210" spans="1:11" s="36" customFormat="1" ht="20.100000000000001" customHeight="1" outlineLevel="1">
      <c r="A210" s="8"/>
      <c r="B210" s="11"/>
      <c r="C210" s="11"/>
      <c r="D210" s="11"/>
      <c r="E210" s="12"/>
      <c r="F210" s="10"/>
      <c r="G210" s="24"/>
      <c r="H210" s="23"/>
      <c r="I210" s="1"/>
      <c r="J210" s="1"/>
      <c r="K210" s="1"/>
    </row>
    <row r="211" spans="1:11" s="36" customFormat="1" ht="20.100000000000001" customHeight="1" outlineLevel="1">
      <c r="A211" s="8"/>
      <c r="B211" s="11"/>
      <c r="C211" s="11"/>
      <c r="D211" s="11"/>
      <c r="E211" s="12"/>
      <c r="F211" s="10"/>
      <c r="G211" s="24"/>
      <c r="H211" s="23"/>
      <c r="I211" s="1"/>
      <c r="J211" s="1"/>
      <c r="K211" s="1"/>
    </row>
    <row r="212" spans="1:11" s="36" customFormat="1" ht="20.100000000000001" customHeight="1" outlineLevel="1">
      <c r="A212" s="37"/>
      <c r="B212" s="11"/>
      <c r="C212" s="11"/>
      <c r="D212" s="11"/>
      <c r="E212" s="12"/>
      <c r="F212" s="10"/>
      <c r="G212" s="24"/>
      <c r="H212" s="23"/>
      <c r="I212" s="1"/>
      <c r="J212" s="1"/>
      <c r="K212" s="1"/>
    </row>
    <row r="213" spans="1:11" s="36" customFormat="1" ht="20.100000000000001" customHeight="1" outlineLevel="1">
      <c r="A213" s="8"/>
      <c r="B213" s="11"/>
      <c r="C213" s="11"/>
      <c r="D213" s="11"/>
      <c r="E213" s="12"/>
      <c r="F213" s="10"/>
      <c r="G213" s="24"/>
      <c r="H213" s="23"/>
      <c r="I213" s="1"/>
      <c r="J213" s="1"/>
      <c r="K213" s="1"/>
    </row>
    <row r="214" spans="1:11" s="36" customFormat="1" ht="20.100000000000001" customHeight="1" outlineLevel="1">
      <c r="A214" s="37"/>
      <c r="B214" s="11"/>
      <c r="C214" s="11"/>
      <c r="D214" s="11"/>
      <c r="E214" s="12"/>
      <c r="F214" s="10"/>
      <c r="G214" s="24"/>
      <c r="H214" s="23"/>
      <c r="I214" s="1"/>
      <c r="J214" s="1"/>
      <c r="K214" s="1"/>
    </row>
    <row r="215" spans="1:11" s="36" customFormat="1" ht="20.100000000000001" customHeight="1" outlineLevel="1">
      <c r="A215" s="8"/>
      <c r="B215" s="11"/>
      <c r="C215" s="11"/>
      <c r="D215" s="11"/>
      <c r="E215" s="12"/>
      <c r="F215" s="10"/>
      <c r="G215" s="24"/>
      <c r="H215" s="23"/>
      <c r="I215" s="1"/>
      <c r="J215" s="1"/>
      <c r="K215" s="1"/>
    </row>
    <row r="216" spans="1:11" s="36" customFormat="1" ht="20.100000000000001" customHeight="1" outlineLevel="1">
      <c r="A216" s="8"/>
      <c r="B216" s="11"/>
      <c r="C216" s="11"/>
      <c r="D216" s="11"/>
      <c r="E216" s="12"/>
      <c r="F216" s="10"/>
      <c r="G216" s="24"/>
      <c r="H216" s="23"/>
      <c r="I216" s="1"/>
      <c r="J216" s="1"/>
      <c r="K216" s="1"/>
    </row>
    <row r="217" spans="1:11" s="36" customFormat="1" ht="20.100000000000001" customHeight="1" outlineLevel="1">
      <c r="A217" s="8"/>
      <c r="B217" s="11"/>
      <c r="C217" s="11"/>
      <c r="D217" s="11"/>
      <c r="E217" s="12"/>
      <c r="F217" s="10"/>
      <c r="G217" s="24"/>
      <c r="H217" s="23"/>
      <c r="I217" s="1"/>
      <c r="J217" s="1"/>
      <c r="K217" s="1"/>
    </row>
    <row r="218" spans="1:11" s="36" customFormat="1" ht="20.100000000000001" customHeight="1" outlineLevel="1">
      <c r="A218" s="8"/>
      <c r="B218" s="11"/>
      <c r="C218" s="11"/>
      <c r="D218" s="11"/>
      <c r="E218" s="12"/>
      <c r="F218" s="10"/>
      <c r="G218" s="24"/>
      <c r="H218" s="23"/>
      <c r="I218" s="1"/>
      <c r="J218" s="1"/>
      <c r="K218" s="1"/>
    </row>
    <row r="219" spans="1:11" s="36" customFormat="1" ht="20.100000000000001" customHeight="1" outlineLevel="1">
      <c r="A219" s="37"/>
      <c r="B219" s="11"/>
      <c r="C219" s="11"/>
      <c r="D219" s="11"/>
      <c r="E219" s="12"/>
      <c r="F219" s="10"/>
      <c r="G219" s="24"/>
      <c r="H219" s="23"/>
      <c r="I219" s="1"/>
      <c r="J219" s="1"/>
      <c r="K219" s="1"/>
    </row>
    <row r="220" spans="1:11" s="36" customFormat="1" ht="20.100000000000001" customHeight="1" outlineLevel="1">
      <c r="A220" s="8"/>
      <c r="B220" s="11"/>
      <c r="C220" s="11"/>
      <c r="D220" s="11"/>
      <c r="E220" s="12"/>
      <c r="F220" s="10"/>
      <c r="G220" s="24"/>
      <c r="H220" s="23"/>
      <c r="I220" s="1"/>
      <c r="J220" s="1"/>
      <c r="K220" s="1"/>
    </row>
    <row r="221" spans="1:11" s="36" customFormat="1" ht="20.100000000000001" customHeight="1" outlineLevel="1">
      <c r="A221" s="8"/>
      <c r="B221" s="11"/>
      <c r="C221" s="11"/>
      <c r="D221" s="11"/>
      <c r="E221" s="12"/>
      <c r="F221" s="10"/>
      <c r="G221" s="24"/>
      <c r="H221" s="23"/>
      <c r="I221" s="1"/>
      <c r="J221" s="1"/>
      <c r="K221" s="1"/>
    </row>
    <row r="222" spans="1:11" s="36" customFormat="1" ht="20.100000000000001" customHeight="1" outlineLevel="1">
      <c r="A222" s="8"/>
      <c r="B222" s="11"/>
      <c r="C222" s="11"/>
      <c r="D222" s="11"/>
      <c r="E222" s="12"/>
      <c r="F222" s="10"/>
      <c r="G222" s="24"/>
      <c r="H222" s="23"/>
      <c r="I222" s="1"/>
      <c r="J222" s="1"/>
      <c r="K222" s="1"/>
    </row>
    <row r="223" spans="1:11" s="36" customFormat="1" ht="30" customHeight="1" outlineLevel="1">
      <c r="A223" s="8"/>
      <c r="B223" s="11"/>
      <c r="C223" s="11"/>
      <c r="D223" s="11"/>
      <c r="E223" s="12"/>
      <c r="F223" s="10"/>
      <c r="G223" s="24"/>
      <c r="H223" s="23"/>
      <c r="I223" s="1"/>
      <c r="J223" s="1"/>
      <c r="K223" s="1"/>
    </row>
    <row r="224" spans="1:11" s="36" customFormat="1" ht="20.100000000000001" customHeight="1" outlineLevel="1">
      <c r="A224" s="8"/>
      <c r="B224" s="11"/>
      <c r="C224" s="11"/>
      <c r="D224" s="11"/>
      <c r="E224" s="12"/>
      <c r="F224" s="10"/>
      <c r="G224" s="24"/>
      <c r="H224" s="23"/>
      <c r="I224" s="1"/>
      <c r="J224" s="1"/>
      <c r="K224" s="1"/>
    </row>
    <row r="225" spans="1:11" s="36" customFormat="1" ht="30" customHeight="1" outlineLevel="1">
      <c r="A225" s="8"/>
      <c r="B225" s="11"/>
      <c r="C225" s="11"/>
      <c r="D225" s="11"/>
      <c r="E225" s="12"/>
      <c r="F225" s="10"/>
      <c r="G225" s="24"/>
      <c r="H225" s="23"/>
      <c r="I225" s="1"/>
      <c r="J225" s="1"/>
      <c r="K225" s="1"/>
    </row>
    <row r="226" spans="1:11" s="36" customFormat="1" ht="20.100000000000001" customHeight="1" outlineLevel="1">
      <c r="A226" s="8"/>
      <c r="B226" s="11"/>
      <c r="C226" s="11"/>
      <c r="D226" s="11"/>
      <c r="E226" s="12"/>
      <c r="F226" s="10"/>
      <c r="G226" s="24"/>
      <c r="H226" s="23"/>
      <c r="I226" s="1"/>
      <c r="J226" s="1"/>
      <c r="K226" s="1"/>
    </row>
    <row r="227" spans="1:11" s="36" customFormat="1" ht="20.100000000000001" customHeight="1" outlineLevel="1">
      <c r="A227" s="37"/>
      <c r="B227" s="11"/>
      <c r="C227" s="11"/>
      <c r="D227" s="11"/>
      <c r="E227" s="12"/>
      <c r="F227" s="10"/>
      <c r="G227" s="24"/>
      <c r="H227" s="23"/>
      <c r="I227" s="1"/>
      <c r="J227" s="1"/>
      <c r="K227" s="1"/>
    </row>
    <row r="228" spans="1:11" s="36" customFormat="1" ht="20.100000000000001" customHeight="1" outlineLevel="1">
      <c r="A228" s="8"/>
      <c r="B228" s="11"/>
      <c r="C228" s="11"/>
      <c r="D228" s="11"/>
      <c r="E228" s="12"/>
      <c r="F228" s="10"/>
      <c r="G228" s="24"/>
      <c r="H228" s="23"/>
      <c r="I228" s="1"/>
      <c r="J228" s="1"/>
      <c r="K228" s="1"/>
    </row>
    <row r="229" spans="1:11" s="36" customFormat="1" ht="20.100000000000001" customHeight="1" outlineLevel="1">
      <c r="A229" s="8"/>
      <c r="B229" s="11"/>
      <c r="C229" s="11"/>
      <c r="D229" s="11"/>
      <c r="E229" s="12"/>
      <c r="F229" s="10"/>
      <c r="G229" s="24"/>
      <c r="H229" s="23"/>
      <c r="I229" s="1"/>
      <c r="J229" s="1"/>
      <c r="K229" s="1"/>
    </row>
    <row r="230" spans="1:11" s="36" customFormat="1" ht="20.100000000000001" customHeight="1" outlineLevel="1">
      <c r="A230" s="8"/>
      <c r="B230" s="11"/>
      <c r="C230" s="11"/>
      <c r="D230" s="11"/>
      <c r="E230" s="12"/>
      <c r="F230" s="10"/>
      <c r="G230" s="24"/>
      <c r="H230" s="23"/>
      <c r="I230" s="1"/>
      <c r="J230" s="1"/>
      <c r="K230" s="1"/>
    </row>
    <row r="231" spans="1:11" s="36" customFormat="1" ht="20.100000000000001" customHeight="1" outlineLevel="1">
      <c r="A231" s="8"/>
      <c r="B231" s="11"/>
      <c r="C231" s="11"/>
      <c r="D231" s="11"/>
      <c r="E231" s="12"/>
      <c r="F231" s="10"/>
      <c r="G231" s="24"/>
      <c r="H231" s="23"/>
      <c r="I231" s="1"/>
      <c r="J231" s="1"/>
      <c r="K231" s="1"/>
    </row>
    <row r="232" spans="1:11" s="20" customFormat="1" ht="20.100000000000001" customHeight="1" outlineLevel="1">
      <c r="A232" s="8"/>
      <c r="B232" s="11"/>
      <c r="C232" s="11"/>
      <c r="D232" s="11"/>
      <c r="E232" s="12"/>
      <c r="F232" s="10"/>
      <c r="G232" s="24"/>
      <c r="H232" s="23"/>
      <c r="I232" s="1"/>
      <c r="J232" s="1"/>
      <c r="K232" s="1"/>
    </row>
    <row r="233" spans="1:11" s="20" customFormat="1" ht="20.100000000000001" customHeight="1" outlineLevel="1">
      <c r="A233" s="8"/>
      <c r="B233" s="11"/>
      <c r="C233" s="11"/>
      <c r="D233" s="11"/>
      <c r="E233" s="12"/>
      <c r="F233" s="10"/>
      <c r="G233" s="24"/>
      <c r="H233" s="23"/>
      <c r="I233" s="1"/>
      <c r="J233" s="1"/>
      <c r="K233" s="1"/>
    </row>
    <row r="234" spans="1:11" s="20" customFormat="1" ht="20.100000000000001" customHeight="1" outlineLevel="1">
      <c r="A234" s="8"/>
      <c r="B234" s="11"/>
      <c r="C234" s="11"/>
      <c r="D234" s="11"/>
      <c r="E234" s="12"/>
      <c r="F234" s="10"/>
      <c r="G234" s="24"/>
      <c r="H234" s="23"/>
      <c r="I234" s="1"/>
      <c r="J234" s="1"/>
      <c r="K234" s="1"/>
    </row>
    <row r="235" spans="1:11" s="20" customFormat="1" ht="20.100000000000001" customHeight="1" outlineLevel="1">
      <c r="A235" s="8"/>
      <c r="B235" s="11"/>
      <c r="C235" s="11"/>
      <c r="D235" s="11"/>
      <c r="E235" s="12"/>
      <c r="F235" s="10"/>
      <c r="G235" s="24"/>
      <c r="H235" s="23"/>
      <c r="I235" s="1"/>
      <c r="J235" s="1"/>
      <c r="K235" s="1"/>
    </row>
    <row r="236" spans="1:11" s="20" customFormat="1" ht="20.100000000000001" customHeight="1" outlineLevel="1">
      <c r="A236" s="8"/>
      <c r="B236" s="11"/>
      <c r="C236" s="11"/>
      <c r="D236" s="11"/>
      <c r="E236" s="12"/>
      <c r="F236" s="10"/>
      <c r="G236" s="24"/>
      <c r="H236" s="23"/>
      <c r="I236" s="1"/>
      <c r="J236" s="1"/>
      <c r="K236" s="1"/>
    </row>
    <row r="237" spans="1:11" s="36" customFormat="1" ht="20.100000000000001" customHeight="1" outlineLevel="1">
      <c r="A237" s="37"/>
      <c r="B237" s="11"/>
      <c r="C237" s="11"/>
      <c r="D237" s="11"/>
      <c r="E237" s="12"/>
      <c r="F237" s="10"/>
      <c r="G237" s="24"/>
      <c r="H237" s="23"/>
      <c r="I237" s="1"/>
      <c r="J237" s="1"/>
      <c r="K237" s="1"/>
    </row>
    <row r="238" spans="1:11" s="36" customFormat="1" ht="20.100000000000001" customHeight="1" outlineLevel="1">
      <c r="A238" s="8"/>
      <c r="B238" s="11"/>
      <c r="C238" s="11"/>
      <c r="D238" s="11"/>
      <c r="E238" s="12"/>
      <c r="F238" s="10"/>
      <c r="G238" s="24"/>
      <c r="H238" s="23"/>
      <c r="I238" s="1"/>
      <c r="J238" s="1"/>
      <c r="K238" s="1"/>
    </row>
    <row r="239" spans="1:11" s="20" customFormat="1" ht="20.100000000000001" customHeight="1" outlineLevel="1">
      <c r="A239" s="8"/>
      <c r="B239" s="11"/>
      <c r="C239" s="11"/>
      <c r="D239" s="11"/>
      <c r="E239" s="12"/>
      <c r="F239" s="10"/>
      <c r="G239" s="24"/>
      <c r="H239" s="23"/>
      <c r="I239" s="1"/>
      <c r="J239" s="1"/>
      <c r="K239" s="1"/>
    </row>
    <row r="240" spans="1:11" s="36" customFormat="1" ht="20.100000000000001" customHeight="1" outlineLevel="1">
      <c r="A240" s="8"/>
      <c r="B240" s="11"/>
      <c r="C240" s="11"/>
      <c r="D240" s="11"/>
      <c r="E240" s="12"/>
      <c r="F240" s="10"/>
      <c r="G240" s="24"/>
      <c r="H240" s="23"/>
      <c r="I240" s="1"/>
      <c r="J240" s="1"/>
      <c r="K240" s="1"/>
    </row>
    <row r="241" spans="1:11" s="36" customFormat="1" ht="20.100000000000001" customHeight="1" outlineLevel="1">
      <c r="A241" s="8"/>
      <c r="B241" s="11"/>
      <c r="C241" s="11"/>
      <c r="D241" s="11"/>
      <c r="E241" s="12"/>
      <c r="F241" s="10"/>
      <c r="G241" s="24"/>
      <c r="H241" s="23"/>
      <c r="I241" s="1"/>
      <c r="J241" s="1"/>
      <c r="K241" s="1"/>
    </row>
    <row r="242" spans="1:11" s="36" customFormat="1" ht="20.100000000000001" customHeight="1" outlineLevel="1">
      <c r="A242" s="8"/>
      <c r="B242" s="11"/>
      <c r="C242" s="11"/>
      <c r="D242" s="11"/>
      <c r="E242" s="12"/>
      <c r="F242" s="10"/>
      <c r="G242" s="24"/>
      <c r="H242" s="23"/>
      <c r="I242" s="1"/>
      <c r="J242" s="1"/>
      <c r="K242" s="1"/>
    </row>
    <row r="243" spans="1:11" s="36" customFormat="1" ht="20.100000000000001" customHeight="1" outlineLevel="1">
      <c r="A243" s="8"/>
      <c r="B243" s="11"/>
      <c r="C243" s="11"/>
      <c r="D243" s="11"/>
      <c r="E243" s="12"/>
      <c r="F243" s="10"/>
      <c r="G243" s="24"/>
      <c r="H243" s="23"/>
      <c r="I243" s="1"/>
      <c r="J243" s="1"/>
      <c r="K243" s="1"/>
    </row>
    <row r="244" spans="1:11" s="36" customFormat="1" ht="20.100000000000001" customHeight="1" outlineLevel="1">
      <c r="A244" s="8"/>
      <c r="B244" s="11"/>
      <c r="C244" s="11"/>
      <c r="D244" s="11"/>
      <c r="E244" s="12"/>
      <c r="F244" s="10"/>
      <c r="G244" s="24"/>
      <c r="H244" s="23"/>
      <c r="I244" s="1"/>
      <c r="J244" s="1"/>
      <c r="K244" s="1"/>
    </row>
    <row r="245" spans="1:11" s="36" customFormat="1" ht="20.100000000000001" customHeight="1" outlineLevel="1">
      <c r="A245" s="8"/>
      <c r="B245" s="11"/>
      <c r="C245" s="11"/>
      <c r="D245" s="11"/>
      <c r="E245" s="12"/>
      <c r="F245" s="10"/>
      <c r="G245" s="24"/>
      <c r="H245" s="23"/>
      <c r="I245" s="1"/>
      <c r="J245" s="1"/>
      <c r="K245" s="1"/>
    </row>
    <row r="246" spans="1:11" s="36" customFormat="1" ht="20.100000000000001" customHeight="1" outlineLevel="1">
      <c r="A246" s="8"/>
      <c r="B246" s="11"/>
      <c r="C246" s="11"/>
      <c r="D246" s="11"/>
      <c r="E246" s="12"/>
      <c r="F246" s="10"/>
      <c r="G246" s="24"/>
      <c r="H246" s="23"/>
      <c r="I246" s="1"/>
      <c r="J246" s="1"/>
      <c r="K246" s="1"/>
    </row>
    <row r="247" spans="1:11" s="36" customFormat="1" ht="20.100000000000001" customHeight="1" outlineLevel="1">
      <c r="A247" s="8"/>
      <c r="B247" s="11"/>
      <c r="C247" s="11"/>
      <c r="D247" s="11"/>
      <c r="E247" s="12"/>
      <c r="F247" s="10"/>
      <c r="G247" s="24"/>
      <c r="H247" s="23"/>
      <c r="I247" s="1"/>
      <c r="J247" s="1"/>
      <c r="K247" s="1"/>
    </row>
    <row r="248" spans="1:11" s="36" customFormat="1" ht="20.100000000000001" customHeight="1" outlineLevel="1">
      <c r="A248" s="8"/>
      <c r="B248" s="11"/>
      <c r="C248" s="11"/>
      <c r="D248" s="11"/>
      <c r="E248" s="12"/>
      <c r="F248" s="10"/>
      <c r="G248" s="24"/>
      <c r="H248" s="23"/>
      <c r="I248" s="1"/>
      <c r="J248" s="1"/>
      <c r="K248" s="1"/>
    </row>
    <row r="249" spans="1:11" s="36" customFormat="1" ht="20.100000000000001" customHeight="1" outlineLevel="1">
      <c r="A249" s="8"/>
      <c r="B249" s="11"/>
      <c r="C249" s="11"/>
      <c r="D249" s="11"/>
      <c r="E249" s="12"/>
      <c r="F249" s="10"/>
      <c r="G249" s="24"/>
      <c r="H249" s="23"/>
      <c r="I249" s="1"/>
      <c r="J249" s="1"/>
      <c r="K249" s="1"/>
    </row>
    <row r="250" spans="1:11" s="36" customFormat="1" ht="20.100000000000001" customHeight="1" outlineLevel="1">
      <c r="A250" s="8"/>
      <c r="B250" s="11"/>
      <c r="C250" s="11"/>
      <c r="D250" s="11"/>
      <c r="E250" s="12"/>
      <c r="F250" s="10"/>
      <c r="G250" s="24"/>
      <c r="H250" s="23"/>
      <c r="I250" s="1"/>
      <c r="J250" s="1"/>
      <c r="K250" s="1"/>
    </row>
    <row r="251" spans="1:11" s="20" customFormat="1" ht="20.100000000000001" customHeight="1" outlineLevel="1">
      <c r="A251" s="8"/>
      <c r="B251" s="11"/>
      <c r="C251" s="11"/>
      <c r="D251" s="11"/>
      <c r="E251" s="12"/>
      <c r="F251" s="10"/>
      <c r="G251" s="24"/>
      <c r="H251" s="23"/>
      <c r="I251" s="1"/>
      <c r="J251" s="1"/>
      <c r="K251" s="1"/>
    </row>
    <row r="252" spans="1:11" s="20" customFormat="1" ht="20.100000000000001" customHeight="1">
      <c r="A252" s="8"/>
      <c r="B252" s="11"/>
      <c r="C252" s="11"/>
      <c r="D252" s="11"/>
      <c r="E252" s="12"/>
      <c r="F252" s="10"/>
      <c r="G252" s="24"/>
      <c r="H252" s="23"/>
      <c r="I252" s="1"/>
      <c r="J252" s="1"/>
      <c r="K252" s="1"/>
    </row>
    <row r="253" spans="1:11" s="20" customFormat="1" ht="20.100000000000001" customHeight="1">
      <c r="A253" s="37"/>
      <c r="B253" s="11"/>
      <c r="C253" s="11"/>
      <c r="D253" s="11"/>
      <c r="E253" s="12"/>
      <c r="F253" s="10"/>
      <c r="G253" s="24"/>
      <c r="H253" s="23"/>
      <c r="I253" s="1"/>
      <c r="J253" s="1"/>
      <c r="K253" s="1"/>
    </row>
    <row r="254" spans="1:11" s="20" customFormat="1" ht="20.100000000000001" customHeight="1" outlineLevel="1">
      <c r="A254" s="37"/>
      <c r="B254" s="11"/>
      <c r="C254" s="11"/>
      <c r="D254" s="11"/>
      <c r="E254" s="12"/>
      <c r="F254" s="10"/>
      <c r="G254" s="24"/>
      <c r="H254" s="23"/>
      <c r="I254" s="1"/>
      <c r="J254" s="1"/>
      <c r="K254" s="1"/>
    </row>
    <row r="255" spans="1:11" s="20" customFormat="1" ht="20.100000000000001" customHeight="1" outlineLevel="1">
      <c r="A255" s="37"/>
      <c r="B255" s="11"/>
      <c r="C255" s="11"/>
      <c r="D255" s="11"/>
      <c r="E255" s="12"/>
      <c r="F255" s="10"/>
      <c r="G255" s="24"/>
      <c r="H255" s="23"/>
      <c r="I255" s="1"/>
      <c r="J255" s="1"/>
      <c r="K255" s="1"/>
    </row>
    <row r="256" spans="1:11" s="20" customFormat="1" ht="20.100000000000001" customHeight="1" outlineLevel="1">
      <c r="A256" s="37"/>
      <c r="B256" s="11"/>
      <c r="C256" s="11"/>
      <c r="D256" s="11"/>
      <c r="E256" s="12"/>
      <c r="F256" s="10"/>
      <c r="G256" s="24"/>
      <c r="H256" s="23"/>
      <c r="I256" s="1"/>
      <c r="J256" s="1"/>
      <c r="K256" s="1"/>
    </row>
    <row r="257" spans="1:11" s="36" customFormat="1" ht="20.100000000000001" customHeight="1" outlineLevel="1">
      <c r="A257" s="37"/>
      <c r="B257" s="11"/>
      <c r="C257" s="11"/>
      <c r="D257" s="11"/>
      <c r="E257" s="12"/>
      <c r="F257" s="10"/>
      <c r="G257" s="24"/>
      <c r="H257" s="23"/>
      <c r="I257" s="1"/>
      <c r="J257" s="1"/>
      <c r="K257" s="1"/>
    </row>
    <row r="258" spans="1:11" s="36" customFormat="1" ht="20.100000000000001" customHeight="1" outlineLevel="1">
      <c r="A258" s="37"/>
      <c r="B258" s="11"/>
      <c r="C258" s="11"/>
      <c r="D258" s="11"/>
      <c r="E258" s="12"/>
      <c r="F258" s="10"/>
      <c r="G258" s="24"/>
      <c r="H258" s="23"/>
      <c r="I258" s="1"/>
      <c r="J258" s="1"/>
      <c r="K258" s="1"/>
    </row>
    <row r="259" spans="1:11" s="36" customFormat="1" ht="20.100000000000001" customHeight="1" outlineLevel="1">
      <c r="A259" s="37"/>
      <c r="B259" s="11"/>
      <c r="C259" s="11"/>
      <c r="D259" s="11"/>
      <c r="E259" s="12"/>
      <c r="F259" s="10"/>
      <c r="G259" s="24"/>
      <c r="H259" s="23"/>
      <c r="I259" s="1"/>
      <c r="J259" s="1"/>
      <c r="K259" s="1"/>
    </row>
    <row r="260" spans="1:11" s="36" customFormat="1" ht="20.100000000000001" customHeight="1" outlineLevel="1">
      <c r="A260" s="37"/>
      <c r="B260" s="11"/>
      <c r="C260" s="11"/>
      <c r="D260" s="11"/>
      <c r="E260" s="12"/>
      <c r="F260" s="10"/>
      <c r="G260" s="24"/>
      <c r="H260" s="23"/>
      <c r="I260" s="1"/>
      <c r="J260" s="1"/>
      <c r="K260" s="1"/>
    </row>
    <row r="261" spans="1:11" s="20" customFormat="1" ht="20.100000000000001" customHeight="1" outlineLevel="1">
      <c r="A261" s="37"/>
      <c r="B261" s="11"/>
      <c r="C261" s="11"/>
      <c r="D261" s="11"/>
      <c r="E261" s="12"/>
      <c r="F261" s="10"/>
      <c r="G261" s="24"/>
      <c r="H261" s="23"/>
      <c r="I261" s="1"/>
      <c r="J261" s="1"/>
      <c r="K261" s="1"/>
    </row>
    <row r="262" spans="1:11" s="20" customFormat="1" ht="20.100000000000001" customHeight="1" outlineLevel="1">
      <c r="A262" s="37"/>
      <c r="B262" s="11"/>
      <c r="C262" s="11"/>
      <c r="D262" s="11"/>
      <c r="E262" s="12"/>
      <c r="F262" s="10"/>
      <c r="G262" s="24"/>
      <c r="H262" s="23"/>
      <c r="I262" s="1"/>
      <c r="J262" s="1"/>
      <c r="K262" s="1"/>
    </row>
    <row r="263" spans="1:11" s="20" customFormat="1" ht="20.100000000000001" customHeight="1" outlineLevel="1">
      <c r="A263" s="37"/>
      <c r="B263" s="11"/>
      <c r="C263" s="11"/>
      <c r="D263" s="11"/>
      <c r="E263" s="12"/>
      <c r="F263" s="10"/>
      <c r="G263" s="24"/>
      <c r="H263" s="23"/>
      <c r="I263" s="1"/>
      <c r="J263" s="1"/>
      <c r="K263" s="1"/>
    </row>
    <row r="264" spans="1:11" s="20" customFormat="1" ht="20.100000000000001" customHeight="1" outlineLevel="1">
      <c r="A264" s="37"/>
      <c r="B264" s="11"/>
      <c r="C264" s="11"/>
      <c r="D264" s="11"/>
      <c r="E264" s="12"/>
      <c r="F264" s="10"/>
      <c r="G264" s="24"/>
      <c r="H264" s="23"/>
      <c r="I264" s="1"/>
      <c r="J264" s="1"/>
      <c r="K264" s="1"/>
    </row>
    <row r="265" spans="1:11" ht="20.100000000000001" customHeight="1">
      <c r="A265" s="37"/>
    </row>
    <row r="266" spans="1:11" ht="20.100000000000001" customHeight="1">
      <c r="A266" s="37"/>
    </row>
    <row r="267" spans="1:11" s="20" customFormat="1" ht="20.100000000000001" customHeight="1" outlineLevel="1">
      <c r="A267" s="37"/>
      <c r="B267" s="11"/>
      <c r="C267" s="11"/>
      <c r="D267" s="11"/>
      <c r="E267" s="12"/>
      <c r="F267" s="10"/>
      <c r="G267" s="24"/>
      <c r="H267" s="23"/>
      <c r="I267" s="1"/>
      <c r="J267" s="1"/>
      <c r="K267" s="1"/>
    </row>
    <row r="268" spans="1:11" s="20" customFormat="1" ht="20.100000000000001" customHeight="1" outlineLevel="1">
      <c r="A268" s="37"/>
      <c r="B268" s="11"/>
      <c r="C268" s="11"/>
      <c r="D268" s="11"/>
      <c r="E268" s="12"/>
      <c r="F268" s="10"/>
      <c r="G268" s="24"/>
      <c r="H268" s="23"/>
      <c r="I268" s="1"/>
      <c r="J268" s="1"/>
      <c r="K268" s="1"/>
    </row>
    <row r="269" spans="1:11" s="20" customFormat="1" ht="20.100000000000001" customHeight="1" outlineLevel="1">
      <c r="A269" s="37"/>
      <c r="B269" s="11"/>
      <c r="C269" s="11"/>
      <c r="D269" s="11"/>
      <c r="E269" s="12"/>
      <c r="F269" s="10"/>
      <c r="G269" s="24"/>
      <c r="H269" s="23"/>
      <c r="I269" s="1"/>
      <c r="J269" s="1"/>
      <c r="K269" s="1"/>
    </row>
    <row r="270" spans="1:11" s="20" customFormat="1" ht="20.100000000000001" customHeight="1" outlineLevel="1">
      <c r="A270" s="37"/>
      <c r="B270" s="11"/>
      <c r="C270" s="11"/>
      <c r="D270" s="11"/>
      <c r="E270" s="12"/>
      <c r="F270" s="10"/>
      <c r="G270" s="24"/>
      <c r="H270" s="23"/>
      <c r="I270" s="1"/>
      <c r="J270" s="1"/>
      <c r="K270" s="1"/>
    </row>
    <row r="271" spans="1:11" s="20" customFormat="1" ht="20.100000000000001" customHeight="1" outlineLevel="1">
      <c r="A271" s="37"/>
      <c r="B271" s="11"/>
      <c r="C271" s="11"/>
      <c r="D271" s="11"/>
      <c r="E271" s="12"/>
      <c r="F271" s="10"/>
      <c r="G271" s="24"/>
      <c r="H271" s="23"/>
      <c r="I271" s="1"/>
      <c r="J271" s="1"/>
      <c r="K271" s="1"/>
    </row>
    <row r="272" spans="1:11" s="20" customFormat="1" ht="20.100000000000001" customHeight="1" outlineLevel="1">
      <c r="A272" s="37"/>
      <c r="B272" s="11"/>
      <c r="C272" s="11"/>
      <c r="D272" s="11"/>
      <c r="E272" s="12"/>
      <c r="F272" s="10"/>
      <c r="G272" s="24"/>
      <c r="H272" s="23"/>
      <c r="I272" s="1"/>
      <c r="J272" s="1"/>
      <c r="K272" s="1"/>
    </row>
    <row r="273" spans="1:11" s="20" customFormat="1" ht="20.100000000000001" customHeight="1" outlineLevel="1">
      <c r="A273" s="37"/>
      <c r="B273" s="11"/>
      <c r="C273" s="11"/>
      <c r="D273" s="11"/>
      <c r="E273" s="12"/>
      <c r="F273" s="10"/>
      <c r="G273" s="24"/>
      <c r="H273" s="23"/>
      <c r="I273" s="1"/>
      <c r="J273" s="1"/>
      <c r="K273" s="1"/>
    </row>
    <row r="274" spans="1:11" s="36" customFormat="1" ht="20.100000000000001" customHeight="1" outlineLevel="1">
      <c r="A274" s="37"/>
      <c r="B274" s="11"/>
      <c r="C274" s="11"/>
      <c r="D274" s="11"/>
      <c r="E274" s="12"/>
      <c r="F274" s="10"/>
      <c r="G274" s="24"/>
      <c r="H274" s="23"/>
      <c r="I274" s="1"/>
      <c r="J274" s="1"/>
      <c r="K274" s="1"/>
    </row>
    <row r="275" spans="1:11" s="20" customFormat="1" ht="20.100000000000001" customHeight="1" outlineLevel="1">
      <c r="A275" s="37"/>
      <c r="B275" s="11"/>
      <c r="C275" s="11"/>
      <c r="D275" s="11"/>
      <c r="E275" s="12"/>
      <c r="F275" s="10"/>
      <c r="G275" s="24"/>
      <c r="H275" s="23"/>
      <c r="I275" s="1"/>
      <c r="J275" s="1"/>
      <c r="K275" s="34"/>
    </row>
    <row r="276" spans="1:11" s="20" customFormat="1" ht="20.100000000000001" customHeight="1" outlineLevel="1">
      <c r="A276" s="37"/>
      <c r="B276" s="11"/>
      <c r="C276" s="11"/>
      <c r="D276" s="11"/>
      <c r="E276" s="12"/>
      <c r="F276" s="10"/>
      <c r="G276" s="24"/>
      <c r="H276" s="23"/>
      <c r="I276" s="1"/>
      <c r="J276" s="1"/>
      <c r="K276" s="1"/>
    </row>
    <row r="277" spans="1:11" s="20" customFormat="1" ht="20.100000000000001" customHeight="1" outlineLevel="1">
      <c r="A277" s="37"/>
      <c r="B277" s="11"/>
      <c r="C277" s="11"/>
      <c r="D277" s="11"/>
      <c r="E277" s="12"/>
      <c r="F277" s="10"/>
      <c r="G277" s="24"/>
      <c r="H277" s="23"/>
      <c r="I277" s="1"/>
      <c r="J277" s="1"/>
      <c r="K277" s="1"/>
    </row>
    <row r="278" spans="1:11" s="20" customFormat="1" ht="20.100000000000001" customHeight="1" outlineLevel="1">
      <c r="A278" s="37"/>
      <c r="B278" s="11"/>
      <c r="C278" s="11"/>
      <c r="D278" s="11"/>
      <c r="E278" s="12"/>
      <c r="F278" s="10"/>
      <c r="G278" s="24"/>
      <c r="H278" s="23"/>
      <c r="I278" s="1"/>
      <c r="J278" s="1"/>
      <c r="K278" s="1"/>
    </row>
    <row r="279" spans="1:11" s="20" customFormat="1" ht="20.100000000000001" customHeight="1" outlineLevel="1">
      <c r="A279" s="37"/>
      <c r="B279" s="11"/>
      <c r="C279" s="11"/>
      <c r="D279" s="11"/>
      <c r="E279" s="12"/>
      <c r="F279" s="10"/>
      <c r="G279" s="24"/>
      <c r="H279" s="23"/>
      <c r="I279" s="1"/>
      <c r="J279" s="1"/>
      <c r="K279" s="1"/>
    </row>
    <row r="280" spans="1:11" s="36" customFormat="1" ht="20.100000000000001" customHeight="1" outlineLevel="1">
      <c r="A280" s="37"/>
      <c r="B280" s="11"/>
      <c r="C280" s="11"/>
      <c r="D280" s="11"/>
      <c r="E280" s="12"/>
      <c r="F280" s="10"/>
      <c r="G280" s="24"/>
      <c r="H280" s="23"/>
      <c r="I280" s="1"/>
      <c r="J280" s="1"/>
      <c r="K280" s="1"/>
    </row>
    <row r="281" spans="1:11" s="36" customFormat="1" ht="20.100000000000001" customHeight="1" outlineLevel="1">
      <c r="A281" s="37"/>
      <c r="B281" s="11"/>
      <c r="C281" s="11"/>
      <c r="D281" s="11"/>
      <c r="E281" s="12"/>
      <c r="F281" s="10"/>
      <c r="G281" s="24"/>
      <c r="H281" s="23"/>
      <c r="I281" s="1"/>
      <c r="J281" s="1"/>
      <c r="K281" s="1"/>
    </row>
    <row r="282" spans="1:11" s="20" customFormat="1" ht="20.100000000000001" customHeight="1" outlineLevel="1">
      <c r="A282" s="37"/>
      <c r="B282" s="11"/>
      <c r="C282" s="11"/>
      <c r="D282" s="11"/>
      <c r="E282" s="12"/>
      <c r="F282" s="10"/>
      <c r="G282" s="24"/>
      <c r="H282" s="23"/>
      <c r="I282" s="1"/>
      <c r="J282" s="1"/>
      <c r="K282" s="1"/>
    </row>
    <row r="283" spans="1:11" s="20" customFormat="1" ht="20.100000000000001" customHeight="1" outlineLevel="1">
      <c r="A283" s="37"/>
      <c r="B283" s="11"/>
      <c r="C283" s="11"/>
      <c r="D283" s="11"/>
      <c r="E283" s="12"/>
      <c r="F283" s="10"/>
      <c r="G283" s="24"/>
      <c r="H283" s="23"/>
      <c r="I283" s="1"/>
      <c r="J283" s="1"/>
      <c r="K283" s="1"/>
    </row>
    <row r="284" spans="1:11" s="36" customFormat="1" ht="20.100000000000001" customHeight="1" outlineLevel="1">
      <c r="A284" s="37"/>
      <c r="B284" s="11"/>
      <c r="C284" s="11"/>
      <c r="D284" s="11"/>
      <c r="E284" s="12"/>
      <c r="F284" s="10"/>
      <c r="G284" s="24"/>
      <c r="H284" s="23"/>
      <c r="I284" s="1"/>
      <c r="J284" s="1"/>
      <c r="K284" s="1"/>
    </row>
    <row r="285" spans="1:11" s="36" customFormat="1" ht="20.100000000000001" customHeight="1" outlineLevel="1">
      <c r="A285" s="37"/>
      <c r="B285" s="11"/>
      <c r="C285" s="11"/>
      <c r="D285" s="11"/>
      <c r="E285" s="12"/>
      <c r="F285" s="10"/>
      <c r="G285" s="24"/>
      <c r="H285" s="23"/>
      <c r="I285" s="1"/>
      <c r="J285" s="1"/>
      <c r="K285" s="1"/>
    </row>
    <row r="286" spans="1:11" s="36" customFormat="1" ht="20.100000000000001" customHeight="1" outlineLevel="1">
      <c r="A286" s="37"/>
      <c r="B286" s="11"/>
      <c r="C286" s="11"/>
      <c r="D286" s="11"/>
      <c r="E286" s="12"/>
      <c r="F286" s="10"/>
      <c r="G286" s="24"/>
      <c r="H286" s="23"/>
      <c r="I286" s="1"/>
      <c r="J286" s="1"/>
      <c r="K286" s="1"/>
    </row>
    <row r="287" spans="1:11" s="36" customFormat="1" ht="20.100000000000001" customHeight="1" outlineLevel="1">
      <c r="A287" s="37"/>
      <c r="B287" s="11"/>
      <c r="C287" s="11"/>
      <c r="D287" s="11"/>
      <c r="E287" s="12"/>
      <c r="F287" s="10"/>
      <c r="G287" s="24"/>
      <c r="H287" s="23"/>
      <c r="I287" s="1"/>
      <c r="J287" s="1"/>
      <c r="K287" s="1"/>
    </row>
    <row r="288" spans="1:11" s="36" customFormat="1" ht="20.100000000000001" customHeight="1" outlineLevel="1">
      <c r="A288" s="37"/>
      <c r="B288" s="11"/>
      <c r="C288" s="11"/>
      <c r="D288" s="11"/>
      <c r="E288" s="12"/>
      <c r="F288" s="10"/>
      <c r="G288" s="24"/>
      <c r="H288" s="23"/>
      <c r="I288" s="1"/>
      <c r="J288" s="1"/>
      <c r="K288" s="1"/>
    </row>
    <row r="289" spans="1:11" s="36" customFormat="1" ht="20.100000000000001" customHeight="1" outlineLevel="1">
      <c r="A289" s="37"/>
      <c r="B289" s="11"/>
      <c r="C289" s="11"/>
      <c r="D289" s="11"/>
      <c r="E289" s="12"/>
      <c r="F289" s="10"/>
      <c r="G289" s="24"/>
      <c r="H289" s="23"/>
      <c r="I289" s="1"/>
      <c r="J289" s="1"/>
      <c r="K289" s="1"/>
    </row>
    <row r="290" spans="1:11" s="36" customFormat="1" ht="20.100000000000001" customHeight="1" outlineLevel="1">
      <c r="A290" s="37"/>
      <c r="B290" s="11"/>
      <c r="C290" s="11"/>
      <c r="D290" s="11"/>
      <c r="E290" s="12"/>
      <c r="F290" s="10"/>
      <c r="G290" s="24"/>
      <c r="H290" s="23"/>
      <c r="I290" s="1"/>
      <c r="J290" s="1"/>
      <c r="K290" s="1"/>
    </row>
    <row r="291" spans="1:11" s="36" customFormat="1" ht="20.100000000000001" customHeight="1" outlineLevel="1">
      <c r="A291" s="37"/>
      <c r="B291" s="11"/>
      <c r="C291" s="11"/>
      <c r="D291" s="11"/>
      <c r="E291" s="12"/>
      <c r="F291" s="10"/>
      <c r="G291" s="24"/>
      <c r="H291" s="23"/>
      <c r="I291" s="1"/>
      <c r="J291" s="1"/>
      <c r="K291" s="1"/>
    </row>
    <row r="292" spans="1:11" s="36" customFormat="1" ht="20.100000000000001" customHeight="1" outlineLevel="1">
      <c r="A292" s="37"/>
      <c r="B292" s="11"/>
      <c r="C292" s="11"/>
      <c r="D292" s="11"/>
      <c r="E292" s="12"/>
      <c r="F292" s="10"/>
      <c r="G292" s="24"/>
      <c r="H292" s="23"/>
      <c r="I292" s="1"/>
      <c r="J292" s="1"/>
      <c r="K292" s="1"/>
    </row>
    <row r="293" spans="1:11" s="36" customFormat="1" ht="30" customHeight="1" outlineLevel="1">
      <c r="A293" s="37"/>
      <c r="B293" s="11"/>
      <c r="C293" s="11"/>
      <c r="D293" s="11"/>
      <c r="E293" s="12"/>
      <c r="F293" s="10"/>
      <c r="G293" s="24"/>
      <c r="H293" s="23"/>
      <c r="I293" s="1"/>
      <c r="J293" s="1"/>
      <c r="K293" s="1"/>
    </row>
    <row r="294" spans="1:11" s="36" customFormat="1" ht="20.100000000000001" customHeight="1" outlineLevel="1">
      <c r="A294" s="37"/>
      <c r="B294" s="11"/>
      <c r="C294" s="11"/>
      <c r="D294" s="11"/>
      <c r="E294" s="12"/>
      <c r="F294" s="10"/>
      <c r="G294" s="24"/>
      <c r="H294" s="23"/>
      <c r="I294" s="1"/>
      <c r="J294" s="1"/>
      <c r="K294" s="1"/>
    </row>
    <row r="295" spans="1:11" s="36" customFormat="1" ht="20.100000000000001" customHeight="1" outlineLevel="1">
      <c r="A295" s="37"/>
      <c r="B295" s="11"/>
      <c r="C295" s="11"/>
      <c r="D295" s="11"/>
      <c r="E295" s="12"/>
      <c r="F295" s="10"/>
      <c r="G295" s="24"/>
      <c r="H295" s="23"/>
      <c r="I295" s="1"/>
      <c r="J295" s="1"/>
      <c r="K295" s="1"/>
    </row>
    <row r="296" spans="1:11" s="36" customFormat="1" ht="20.100000000000001" customHeight="1" outlineLevel="1">
      <c r="A296" s="37"/>
      <c r="B296" s="11"/>
      <c r="C296" s="11"/>
      <c r="D296" s="11"/>
      <c r="E296" s="12"/>
      <c r="F296" s="10"/>
      <c r="G296" s="24"/>
      <c r="H296" s="23"/>
      <c r="I296" s="1"/>
      <c r="J296" s="1"/>
      <c r="K296" s="1"/>
    </row>
    <row r="297" spans="1:11" s="36" customFormat="1" ht="20.100000000000001" customHeight="1" outlineLevel="1">
      <c r="A297" s="37"/>
      <c r="B297" s="11"/>
      <c r="C297" s="11"/>
      <c r="D297" s="11"/>
      <c r="E297" s="12"/>
      <c r="F297" s="10"/>
      <c r="G297" s="24"/>
      <c r="H297" s="23"/>
      <c r="I297" s="1"/>
      <c r="J297" s="1"/>
      <c r="K297" s="1"/>
    </row>
    <row r="298" spans="1:11" s="36" customFormat="1" ht="20.100000000000001" customHeight="1" outlineLevel="1">
      <c r="A298" s="37"/>
      <c r="B298" s="11"/>
      <c r="C298" s="11"/>
      <c r="D298" s="11"/>
      <c r="E298" s="12"/>
      <c r="F298" s="10"/>
      <c r="G298" s="24"/>
      <c r="H298" s="23"/>
      <c r="I298" s="1"/>
      <c r="J298" s="1"/>
      <c r="K298" s="1"/>
    </row>
    <row r="299" spans="1:11" s="36" customFormat="1" ht="20.100000000000001" customHeight="1" outlineLevel="1">
      <c r="A299" s="37"/>
      <c r="B299" s="11"/>
      <c r="C299" s="11"/>
      <c r="D299" s="11"/>
      <c r="E299" s="12"/>
      <c r="F299" s="10"/>
      <c r="G299" s="24"/>
      <c r="H299" s="23"/>
      <c r="I299" s="1"/>
      <c r="J299" s="1"/>
      <c r="K299" s="1"/>
    </row>
    <row r="300" spans="1:11" s="36" customFormat="1" ht="20.100000000000001" customHeight="1" outlineLevel="1">
      <c r="A300" s="37"/>
      <c r="B300" s="11"/>
      <c r="C300" s="11"/>
      <c r="D300" s="11"/>
      <c r="E300" s="12"/>
      <c r="F300" s="10"/>
      <c r="G300" s="24"/>
      <c r="H300" s="23"/>
      <c r="I300" s="1"/>
      <c r="J300" s="1"/>
      <c r="K300" s="1"/>
    </row>
    <row r="301" spans="1:11" s="36" customFormat="1" ht="20.100000000000001" customHeight="1" outlineLevel="1">
      <c r="A301" s="37"/>
      <c r="B301" s="11"/>
      <c r="C301" s="11"/>
      <c r="D301" s="11"/>
      <c r="E301" s="12"/>
      <c r="F301" s="10"/>
      <c r="G301" s="24"/>
      <c r="H301" s="23"/>
      <c r="I301" s="1"/>
      <c r="J301" s="1"/>
      <c r="K301" s="1"/>
    </row>
    <row r="302" spans="1:11" s="36" customFormat="1" ht="20.100000000000001" customHeight="1" outlineLevel="1">
      <c r="A302" s="37"/>
      <c r="B302" s="11"/>
      <c r="C302" s="11"/>
      <c r="D302" s="11"/>
      <c r="E302" s="12"/>
      <c r="F302" s="10"/>
      <c r="G302" s="24"/>
      <c r="H302" s="23"/>
      <c r="I302" s="1"/>
      <c r="J302" s="1"/>
      <c r="K302" s="1"/>
    </row>
    <row r="303" spans="1:11" s="36" customFormat="1" ht="20.100000000000001" customHeight="1" outlineLevel="1">
      <c r="A303" s="37"/>
      <c r="B303" s="11"/>
      <c r="C303" s="11"/>
      <c r="D303" s="11"/>
      <c r="E303" s="12"/>
      <c r="F303" s="10"/>
      <c r="G303" s="24"/>
      <c r="H303" s="23"/>
      <c r="I303" s="1"/>
      <c r="J303" s="1"/>
      <c r="K303" s="1"/>
    </row>
    <row r="304" spans="1:11" s="36" customFormat="1" ht="20.100000000000001" customHeight="1" outlineLevel="1">
      <c r="A304" s="37"/>
      <c r="B304" s="11"/>
      <c r="C304" s="11"/>
      <c r="D304" s="11"/>
      <c r="E304" s="12"/>
      <c r="F304" s="10"/>
      <c r="G304" s="24"/>
      <c r="H304" s="23"/>
      <c r="I304" s="1"/>
      <c r="J304" s="1"/>
      <c r="K304" s="1"/>
    </row>
    <row r="305" spans="1:11" s="36" customFormat="1" ht="20.100000000000001" customHeight="1" outlineLevel="1">
      <c r="A305" s="37"/>
      <c r="B305" s="11"/>
      <c r="C305" s="11"/>
      <c r="D305" s="11"/>
      <c r="E305" s="12"/>
      <c r="F305" s="10"/>
      <c r="G305" s="24"/>
      <c r="H305" s="23"/>
      <c r="I305" s="1"/>
      <c r="J305" s="1"/>
      <c r="K305" s="1"/>
    </row>
    <row r="306" spans="1:11" s="36" customFormat="1" ht="20.100000000000001" customHeight="1" outlineLevel="1">
      <c r="A306" s="37"/>
      <c r="B306" s="11"/>
      <c r="C306" s="11"/>
      <c r="D306" s="11"/>
      <c r="E306" s="12"/>
      <c r="F306" s="10"/>
      <c r="G306" s="24"/>
      <c r="H306" s="23"/>
      <c r="I306" s="1"/>
      <c r="J306" s="1"/>
      <c r="K306" s="1"/>
    </row>
    <row r="307" spans="1:11" ht="20.100000000000001" customHeight="1" outlineLevel="1">
      <c r="A307" s="37"/>
    </row>
    <row r="308" spans="1:11" ht="20.100000000000001" customHeight="1">
      <c r="A308" s="37"/>
    </row>
    <row r="309" spans="1:11" ht="20.100000000000001" customHeight="1">
      <c r="A309" s="37"/>
    </row>
    <row r="310" spans="1:11" ht="39.950000000000003" customHeight="1" outlineLevel="1">
      <c r="A310" s="37"/>
    </row>
    <row r="311" spans="1:11" ht="30" customHeight="1" outlineLevel="1">
      <c r="A311" s="8"/>
    </row>
    <row r="312" spans="1:11" ht="39.950000000000003" customHeight="1" outlineLevel="1">
      <c r="A312" s="8"/>
    </row>
    <row r="313" spans="1:11" ht="30" customHeight="1" outlineLevel="1">
      <c r="A313" s="8"/>
    </row>
    <row r="314" spans="1:11" ht="30" customHeight="1" outlineLevel="1">
      <c r="A314" s="8"/>
    </row>
    <row r="315" spans="1:11" ht="20.100000000000001" customHeight="1" outlineLevel="1">
      <c r="A315" s="8"/>
    </row>
    <row r="316" spans="1:11" ht="20.100000000000001" customHeight="1" outlineLevel="1">
      <c r="A316" s="37"/>
    </row>
    <row r="317" spans="1:11" ht="30" customHeight="1" outlineLevel="1">
      <c r="A317" s="37"/>
    </row>
    <row r="318" spans="1:11" ht="30" customHeight="1" outlineLevel="1">
      <c r="A318" s="8"/>
    </row>
    <row r="319" spans="1:11" ht="30" customHeight="1" outlineLevel="1">
      <c r="A319" s="37"/>
    </row>
    <row r="320" spans="1:11" s="20" customFormat="1" ht="30" customHeight="1" outlineLevel="1">
      <c r="A320" s="37"/>
      <c r="B320" s="11"/>
      <c r="C320" s="11"/>
      <c r="D320" s="11"/>
      <c r="E320" s="12"/>
      <c r="F320" s="10"/>
      <c r="G320" s="24"/>
      <c r="H320" s="23"/>
      <c r="I320" s="1"/>
      <c r="J320" s="1"/>
      <c r="K320" s="1"/>
    </row>
    <row r="321" spans="1:11" s="36" customFormat="1" ht="39.950000000000003" customHeight="1" outlineLevel="1">
      <c r="A321" s="37"/>
      <c r="B321" s="11"/>
      <c r="C321" s="11"/>
      <c r="D321" s="11"/>
      <c r="E321" s="12"/>
      <c r="F321" s="10"/>
      <c r="G321" s="24"/>
      <c r="H321" s="23"/>
      <c r="I321" s="1"/>
      <c r="J321" s="1"/>
      <c r="K321" s="1"/>
    </row>
    <row r="322" spans="1:11" s="36" customFormat="1" ht="39.950000000000003" customHeight="1" outlineLevel="1">
      <c r="A322" s="37"/>
      <c r="B322" s="11"/>
      <c r="C322" s="11"/>
      <c r="D322" s="11"/>
      <c r="E322" s="12"/>
      <c r="F322" s="10"/>
      <c r="G322" s="24"/>
      <c r="H322" s="23"/>
      <c r="I322" s="1"/>
      <c r="J322" s="1"/>
      <c r="K322" s="1"/>
    </row>
    <row r="323" spans="1:11" ht="20.100000000000001" customHeight="1" outlineLevel="1">
      <c r="A323" s="37"/>
    </row>
    <row r="324" spans="1:11" ht="20.100000000000001" customHeight="1" outlineLevel="1">
      <c r="A324" s="37"/>
    </row>
    <row r="325" spans="1:11" ht="30" customHeight="1" outlineLevel="1">
      <c r="A325" s="37"/>
    </row>
    <row r="326" spans="1:11" ht="20.100000000000001" customHeight="1" outlineLevel="1">
      <c r="A326" s="37"/>
    </row>
    <row r="327" spans="1:11" ht="20.100000000000001" customHeight="1" outlineLevel="1">
      <c r="A327" s="37"/>
    </row>
    <row r="328" spans="1:11" ht="30" customHeight="1" outlineLevel="1">
      <c r="A328" s="37"/>
    </row>
    <row r="329" spans="1:11" ht="20.100000000000001" customHeight="1" outlineLevel="1">
      <c r="A329" s="37"/>
    </row>
    <row r="330" spans="1:11" ht="20.100000000000001" customHeight="1" outlineLevel="1">
      <c r="A330" s="8"/>
    </row>
    <row r="331" spans="1:11" ht="30" customHeight="1" outlineLevel="1">
      <c r="A331" s="8"/>
    </row>
    <row r="332" spans="1:11" ht="30" customHeight="1" outlineLevel="1">
      <c r="A332" s="8"/>
    </row>
    <row r="333" spans="1:11" ht="30" customHeight="1" outlineLevel="1">
      <c r="A333" s="8"/>
    </row>
    <row r="334" spans="1:11" ht="20.100000000000001" customHeight="1" outlineLevel="1">
      <c r="A334" s="8"/>
    </row>
    <row r="335" spans="1:11" ht="20.100000000000001" customHeight="1" outlineLevel="1">
      <c r="A335" s="8"/>
    </row>
    <row r="336" spans="1:11" ht="30" customHeight="1" outlineLevel="1">
      <c r="A336" s="37"/>
    </row>
    <row r="337" spans="1:11" ht="30" customHeight="1" outlineLevel="1">
      <c r="A337" s="37"/>
    </row>
    <row r="338" spans="1:11" ht="20.100000000000001" customHeight="1" outlineLevel="1">
      <c r="A338" s="37"/>
    </row>
    <row r="339" spans="1:11" ht="20.100000000000001" customHeight="1">
      <c r="A339" s="37"/>
    </row>
    <row r="340" spans="1:11" ht="20.100000000000001" customHeight="1" collapsed="1">
      <c r="A340" s="8"/>
    </row>
    <row r="341" spans="1:11" ht="20.100000000000001" customHeight="1" outlineLevel="1">
      <c r="A341" s="8"/>
    </row>
    <row r="342" spans="1:11" ht="20.100000000000001" customHeight="1" outlineLevel="1">
      <c r="A342" s="8"/>
    </row>
    <row r="343" spans="1:11" s="20" customFormat="1" ht="20.100000000000001" customHeight="1" outlineLevel="1">
      <c r="A343" s="8"/>
      <c r="B343" s="11"/>
      <c r="C343" s="11"/>
      <c r="D343" s="11"/>
      <c r="E343" s="12"/>
      <c r="F343" s="10"/>
      <c r="G343" s="24"/>
      <c r="H343" s="23"/>
      <c r="I343" s="1"/>
      <c r="J343" s="1"/>
      <c r="K343" s="1"/>
    </row>
    <row r="344" spans="1:11" s="20" customFormat="1" ht="20.100000000000001" customHeight="1" outlineLevel="1">
      <c r="A344" s="8"/>
      <c r="B344" s="11"/>
      <c r="C344" s="11"/>
      <c r="D344" s="11"/>
      <c r="E344" s="12"/>
      <c r="F344" s="10"/>
      <c r="G344" s="24"/>
      <c r="H344" s="23"/>
      <c r="I344" s="1"/>
      <c r="J344" s="1"/>
      <c r="K344" s="1"/>
    </row>
    <row r="345" spans="1:11" s="20" customFormat="1" ht="20.100000000000001" customHeight="1" outlineLevel="1">
      <c r="A345" s="8"/>
      <c r="B345" s="11"/>
      <c r="C345" s="11"/>
      <c r="D345" s="11"/>
      <c r="E345" s="12"/>
      <c r="F345" s="10"/>
      <c r="G345" s="24"/>
      <c r="H345" s="23"/>
      <c r="I345" s="1"/>
      <c r="J345" s="1"/>
      <c r="K345" s="1"/>
    </row>
    <row r="346" spans="1:11" s="20" customFormat="1" ht="20.100000000000001" customHeight="1" outlineLevel="1">
      <c r="A346" s="8"/>
      <c r="B346" s="11"/>
      <c r="C346" s="11"/>
      <c r="D346" s="11"/>
      <c r="E346" s="12"/>
      <c r="F346" s="10"/>
      <c r="G346" s="24"/>
      <c r="H346" s="23"/>
      <c r="I346" s="1"/>
      <c r="J346" s="1"/>
      <c r="K346" s="1"/>
    </row>
    <row r="347" spans="1:11" s="20" customFormat="1" ht="20.100000000000001" customHeight="1" outlineLevel="1">
      <c r="A347" s="8"/>
      <c r="B347" s="11"/>
      <c r="C347" s="11"/>
      <c r="D347" s="11"/>
      <c r="E347" s="12"/>
      <c r="F347" s="10"/>
      <c r="G347" s="24"/>
      <c r="H347" s="23"/>
      <c r="I347" s="1"/>
      <c r="J347" s="1"/>
      <c r="K347" s="1"/>
    </row>
    <row r="348" spans="1:11" s="20" customFormat="1" ht="20.100000000000001" customHeight="1" outlineLevel="1">
      <c r="A348" s="8"/>
      <c r="B348" s="11"/>
      <c r="C348" s="11"/>
      <c r="D348" s="11"/>
      <c r="E348" s="12"/>
      <c r="F348" s="10"/>
      <c r="G348" s="24"/>
      <c r="H348" s="23"/>
      <c r="I348" s="1"/>
      <c r="J348" s="1"/>
      <c r="K348" s="1"/>
    </row>
    <row r="349" spans="1:11" s="20" customFormat="1" ht="20.100000000000001" customHeight="1" outlineLevel="1">
      <c r="A349" s="8"/>
      <c r="B349" s="11"/>
      <c r="C349" s="11"/>
      <c r="D349" s="11"/>
      <c r="E349" s="12"/>
      <c r="F349" s="10"/>
      <c r="G349" s="24"/>
      <c r="H349" s="23"/>
      <c r="I349" s="1"/>
      <c r="J349" s="1"/>
      <c r="K349" s="1"/>
    </row>
    <row r="350" spans="1:11" s="20" customFormat="1" ht="20.100000000000001" customHeight="1" outlineLevel="1">
      <c r="A350" s="8"/>
      <c r="B350" s="11"/>
      <c r="C350" s="11"/>
      <c r="D350" s="11"/>
      <c r="E350" s="12"/>
      <c r="F350" s="10"/>
      <c r="G350" s="24"/>
      <c r="H350" s="23"/>
      <c r="I350" s="1"/>
      <c r="J350" s="1"/>
      <c r="K350" s="1"/>
    </row>
    <row r="351" spans="1:11" s="20" customFormat="1" ht="20.100000000000001" customHeight="1" outlineLevel="1">
      <c r="A351" s="8"/>
      <c r="B351" s="11"/>
      <c r="C351" s="11"/>
      <c r="D351" s="11"/>
      <c r="E351" s="12"/>
      <c r="F351" s="10"/>
      <c r="G351" s="24"/>
      <c r="H351" s="23"/>
      <c r="I351" s="1"/>
      <c r="J351" s="1"/>
      <c r="K351" s="1"/>
    </row>
    <row r="352" spans="1:11" s="20" customFormat="1" ht="20.100000000000001" customHeight="1" outlineLevel="1">
      <c r="A352" s="8"/>
      <c r="B352" s="11"/>
      <c r="C352" s="11"/>
      <c r="D352" s="11"/>
      <c r="E352" s="12"/>
      <c r="F352" s="10"/>
      <c r="G352" s="24"/>
      <c r="H352" s="23"/>
      <c r="I352" s="1"/>
      <c r="J352" s="1"/>
      <c r="K352" s="1"/>
    </row>
    <row r="353" spans="1:11" s="20" customFormat="1" ht="20.100000000000001" customHeight="1" outlineLevel="1">
      <c r="A353" s="37"/>
      <c r="B353" s="11"/>
      <c r="C353" s="11"/>
      <c r="D353" s="11"/>
      <c r="E353" s="12"/>
      <c r="F353" s="10"/>
      <c r="G353" s="24"/>
      <c r="H353" s="23"/>
      <c r="I353" s="1"/>
      <c r="J353" s="1"/>
      <c r="K353" s="1"/>
    </row>
    <row r="354" spans="1:11" s="20" customFormat="1" ht="20.100000000000001" customHeight="1" outlineLevel="1">
      <c r="A354" s="8"/>
      <c r="B354" s="11"/>
      <c r="C354" s="11"/>
      <c r="D354" s="11"/>
      <c r="E354" s="12"/>
      <c r="F354" s="10"/>
      <c r="G354" s="24"/>
      <c r="H354" s="23"/>
      <c r="I354" s="1"/>
      <c r="J354" s="1"/>
      <c r="K354" s="1"/>
    </row>
    <row r="355" spans="1:11" s="20" customFormat="1" ht="20.100000000000001" customHeight="1" outlineLevel="1">
      <c r="A355" s="8"/>
      <c r="B355" s="11"/>
      <c r="C355" s="11"/>
      <c r="D355" s="11"/>
      <c r="E355" s="12"/>
      <c r="F355" s="10"/>
      <c r="G355" s="24"/>
      <c r="H355" s="23"/>
      <c r="I355" s="1"/>
      <c r="J355" s="1"/>
      <c r="K355" s="1"/>
    </row>
    <row r="356" spans="1:11" s="20" customFormat="1" ht="20.100000000000001" customHeight="1" outlineLevel="1">
      <c r="A356" s="8"/>
      <c r="B356" s="11"/>
      <c r="C356" s="11"/>
      <c r="D356" s="11"/>
      <c r="E356" s="12"/>
      <c r="F356" s="10"/>
      <c r="G356" s="24"/>
      <c r="H356" s="23"/>
      <c r="I356" s="1"/>
      <c r="J356" s="1"/>
      <c r="K356" s="1"/>
    </row>
    <row r="357" spans="1:11" s="20" customFormat="1" ht="20.100000000000001" customHeight="1" outlineLevel="1">
      <c r="A357" s="8"/>
      <c r="B357" s="11"/>
      <c r="C357" s="11"/>
      <c r="D357" s="11"/>
      <c r="E357" s="12"/>
      <c r="F357" s="10"/>
      <c r="G357" s="24"/>
      <c r="H357" s="23"/>
      <c r="I357" s="1"/>
      <c r="J357" s="1"/>
      <c r="K357" s="1"/>
    </row>
    <row r="358" spans="1:11" s="20" customFormat="1" ht="20.100000000000001" customHeight="1" outlineLevel="1">
      <c r="A358" s="8"/>
      <c r="B358" s="11"/>
      <c r="C358" s="11"/>
      <c r="D358" s="11"/>
      <c r="E358" s="12"/>
      <c r="F358" s="10"/>
      <c r="G358" s="24"/>
      <c r="H358" s="23"/>
      <c r="I358" s="1"/>
      <c r="J358" s="1"/>
      <c r="K358" s="1"/>
    </row>
    <row r="359" spans="1:11" s="20" customFormat="1" ht="20.100000000000001" customHeight="1" outlineLevel="1">
      <c r="A359" s="37"/>
      <c r="B359" s="11"/>
      <c r="C359" s="11"/>
      <c r="D359" s="11"/>
      <c r="E359" s="12"/>
      <c r="F359" s="10"/>
      <c r="G359" s="24"/>
      <c r="H359" s="23"/>
      <c r="I359" s="1"/>
      <c r="J359" s="1"/>
      <c r="K359" s="1"/>
    </row>
    <row r="360" spans="1:11" s="20" customFormat="1" ht="20.100000000000001" customHeight="1" outlineLevel="1">
      <c r="A360" s="37"/>
      <c r="B360" s="11"/>
      <c r="C360" s="11"/>
      <c r="D360" s="11"/>
      <c r="E360" s="12"/>
      <c r="F360" s="10"/>
      <c r="G360" s="24"/>
      <c r="H360" s="23"/>
      <c r="I360" s="1"/>
      <c r="J360" s="1"/>
      <c r="K360" s="1"/>
    </row>
    <row r="361" spans="1:11" s="20" customFormat="1" ht="20.100000000000001" customHeight="1" outlineLevel="1">
      <c r="A361" s="8"/>
      <c r="B361" s="11"/>
      <c r="C361" s="11"/>
      <c r="D361" s="11"/>
      <c r="E361" s="12"/>
      <c r="F361" s="10"/>
      <c r="G361" s="24"/>
      <c r="H361" s="23"/>
      <c r="I361" s="1"/>
      <c r="J361" s="1"/>
      <c r="K361" s="1"/>
    </row>
    <row r="362" spans="1:11" ht="20.100000000000001" customHeight="1" outlineLevel="1">
      <c r="A362" s="8"/>
    </row>
    <row r="363" spans="1:11" ht="20.100000000000001" customHeight="1">
      <c r="A363" s="37"/>
    </row>
    <row r="364" spans="1:11" ht="20.100000000000001" customHeight="1">
      <c r="A364" s="37"/>
    </row>
    <row r="365" spans="1:11" s="20" customFormat="1" ht="20.100000000000001" customHeight="1" outlineLevel="1">
      <c r="A365" s="37"/>
      <c r="B365" s="11"/>
      <c r="C365" s="11"/>
      <c r="D365" s="11"/>
      <c r="E365" s="12"/>
      <c r="F365" s="10"/>
      <c r="G365" s="24"/>
      <c r="H365" s="23"/>
      <c r="I365" s="1"/>
      <c r="J365" s="1"/>
      <c r="K365" s="1"/>
    </row>
    <row r="366" spans="1:11" s="20" customFormat="1" ht="20.100000000000001" customHeight="1" outlineLevel="1">
      <c r="A366" s="37"/>
      <c r="B366" s="11"/>
      <c r="C366" s="11"/>
      <c r="D366" s="11"/>
      <c r="E366" s="12"/>
      <c r="F366" s="10"/>
      <c r="G366" s="24"/>
      <c r="H366" s="23"/>
      <c r="I366" s="1"/>
      <c r="J366" s="1"/>
      <c r="K366" s="1"/>
    </row>
    <row r="367" spans="1:11" s="36" customFormat="1" ht="20.100000000000001" customHeight="1" outlineLevel="1">
      <c r="A367" s="37"/>
      <c r="B367" s="11"/>
      <c r="C367" s="11"/>
      <c r="D367" s="11"/>
      <c r="E367" s="12"/>
      <c r="F367" s="10"/>
      <c r="G367" s="24"/>
      <c r="H367" s="23"/>
      <c r="I367" s="1"/>
      <c r="J367" s="1"/>
      <c r="K367" s="1"/>
    </row>
    <row r="368" spans="1:11" s="36" customFormat="1" ht="20.100000000000001" customHeight="1" outlineLevel="1">
      <c r="A368" s="37"/>
      <c r="B368" s="11"/>
      <c r="C368" s="11"/>
      <c r="D368" s="11"/>
      <c r="E368" s="12"/>
      <c r="F368" s="10"/>
      <c r="G368" s="24"/>
      <c r="H368" s="23"/>
      <c r="I368" s="1"/>
      <c r="J368" s="1"/>
      <c r="K368" s="1"/>
    </row>
    <row r="369" spans="1:11" s="36" customFormat="1" ht="20.100000000000001" customHeight="1" outlineLevel="1">
      <c r="A369" s="37"/>
      <c r="B369" s="11"/>
      <c r="C369" s="11"/>
      <c r="D369" s="11"/>
      <c r="E369" s="12"/>
      <c r="F369" s="10"/>
      <c r="G369" s="24"/>
      <c r="H369" s="23"/>
      <c r="I369" s="1"/>
      <c r="J369" s="1"/>
      <c r="K369" s="1"/>
    </row>
    <row r="370" spans="1:11" s="36" customFormat="1" ht="20.100000000000001" customHeight="1" outlineLevel="1">
      <c r="A370" s="37"/>
      <c r="B370" s="11"/>
      <c r="C370" s="11"/>
      <c r="D370" s="11"/>
      <c r="E370" s="12"/>
      <c r="F370" s="10"/>
      <c r="G370" s="24"/>
      <c r="H370" s="23"/>
      <c r="I370" s="1"/>
      <c r="J370" s="1"/>
      <c r="K370" s="1"/>
    </row>
    <row r="371" spans="1:11" s="36" customFormat="1" ht="20.100000000000001" customHeight="1" outlineLevel="1">
      <c r="A371" s="37"/>
      <c r="B371" s="11"/>
      <c r="C371" s="11"/>
      <c r="D371" s="11"/>
      <c r="E371" s="12"/>
      <c r="F371" s="10"/>
      <c r="G371" s="24"/>
      <c r="H371" s="23"/>
      <c r="I371" s="1"/>
      <c r="J371" s="1"/>
      <c r="K371" s="1"/>
    </row>
    <row r="372" spans="1:11" s="36" customFormat="1" ht="20.100000000000001" customHeight="1" outlineLevel="1">
      <c r="A372" s="37"/>
      <c r="B372" s="11"/>
      <c r="C372" s="11"/>
      <c r="D372" s="11"/>
      <c r="E372" s="12"/>
      <c r="F372" s="10"/>
      <c r="G372" s="24"/>
      <c r="H372" s="23"/>
      <c r="I372" s="1"/>
      <c r="J372" s="1"/>
      <c r="K372" s="1"/>
    </row>
    <row r="373" spans="1:11" s="36" customFormat="1" ht="20.100000000000001" customHeight="1" outlineLevel="1">
      <c r="A373" s="37"/>
      <c r="B373" s="11"/>
      <c r="C373" s="11"/>
      <c r="D373" s="11"/>
      <c r="E373" s="12"/>
      <c r="F373" s="10"/>
      <c r="G373" s="24"/>
      <c r="H373" s="23"/>
      <c r="I373" s="1"/>
      <c r="J373" s="1"/>
      <c r="K373" s="1"/>
    </row>
    <row r="374" spans="1:11" s="36" customFormat="1" ht="20.100000000000001" customHeight="1" outlineLevel="1">
      <c r="A374" s="37"/>
      <c r="B374" s="11"/>
      <c r="C374" s="11"/>
      <c r="D374" s="11"/>
      <c r="E374" s="12"/>
      <c r="F374" s="10"/>
      <c r="G374" s="24"/>
      <c r="H374" s="23"/>
      <c r="I374" s="1"/>
      <c r="J374" s="1"/>
      <c r="K374" s="1"/>
    </row>
    <row r="375" spans="1:11" s="36" customFormat="1" ht="20.100000000000001" customHeight="1" outlineLevel="1">
      <c r="A375" s="37"/>
      <c r="B375" s="11"/>
      <c r="C375" s="11"/>
      <c r="D375" s="11"/>
      <c r="E375" s="12"/>
      <c r="F375" s="10"/>
      <c r="G375" s="24"/>
      <c r="H375" s="23"/>
      <c r="I375" s="1"/>
      <c r="J375" s="1"/>
      <c r="K375" s="1"/>
    </row>
    <row r="376" spans="1:11" s="36" customFormat="1" ht="20.100000000000001" customHeight="1" outlineLevel="1">
      <c r="A376" s="37"/>
      <c r="B376" s="11"/>
      <c r="C376" s="11"/>
      <c r="D376" s="11"/>
      <c r="E376" s="12"/>
      <c r="F376" s="10"/>
      <c r="G376" s="24"/>
      <c r="H376" s="23"/>
      <c r="I376" s="1"/>
      <c r="J376" s="1"/>
      <c r="K376" s="1"/>
    </row>
    <row r="377" spans="1:11" s="36" customFormat="1" ht="20.100000000000001" customHeight="1" outlineLevel="1">
      <c r="A377" s="37"/>
      <c r="B377" s="11"/>
      <c r="C377" s="11"/>
      <c r="D377" s="11"/>
      <c r="E377" s="12"/>
      <c r="F377" s="10"/>
      <c r="G377" s="24"/>
      <c r="H377" s="23"/>
      <c r="I377" s="1"/>
      <c r="J377" s="1"/>
      <c r="K377" s="1"/>
    </row>
    <row r="378" spans="1:11" s="36" customFormat="1" ht="20.100000000000001" customHeight="1" outlineLevel="1">
      <c r="A378" s="37"/>
      <c r="B378" s="11"/>
      <c r="C378" s="11"/>
      <c r="D378" s="11"/>
      <c r="E378" s="12"/>
      <c r="F378" s="10"/>
      <c r="G378" s="24"/>
      <c r="H378" s="23"/>
      <c r="I378" s="1"/>
      <c r="J378" s="1"/>
      <c r="K378" s="1"/>
    </row>
    <row r="379" spans="1:11" s="36" customFormat="1" ht="20.100000000000001" customHeight="1" outlineLevel="1">
      <c r="A379" s="37"/>
      <c r="B379" s="11"/>
      <c r="C379" s="11"/>
      <c r="D379" s="11"/>
      <c r="E379" s="12"/>
      <c r="F379" s="10"/>
      <c r="G379" s="24"/>
      <c r="H379" s="23"/>
      <c r="I379" s="1"/>
      <c r="J379" s="1"/>
      <c r="K379" s="1"/>
    </row>
    <row r="380" spans="1:11" s="36" customFormat="1" ht="20.100000000000001" customHeight="1" outlineLevel="1">
      <c r="A380" s="37"/>
      <c r="B380" s="11"/>
      <c r="C380" s="11"/>
      <c r="D380" s="11"/>
      <c r="E380" s="12"/>
      <c r="F380" s="10"/>
      <c r="G380" s="24"/>
      <c r="H380" s="23"/>
      <c r="I380" s="1"/>
      <c r="J380" s="1"/>
      <c r="K380" s="1"/>
    </row>
    <row r="381" spans="1:11" s="36" customFormat="1" ht="20.100000000000001" customHeight="1" outlineLevel="1">
      <c r="A381" s="37"/>
      <c r="B381" s="11"/>
      <c r="C381" s="11"/>
      <c r="D381" s="11"/>
      <c r="E381" s="12"/>
      <c r="F381" s="10"/>
      <c r="G381" s="24"/>
      <c r="H381" s="23"/>
      <c r="I381" s="1"/>
      <c r="J381" s="1"/>
      <c r="K381" s="1"/>
    </row>
    <row r="382" spans="1:11" s="36" customFormat="1" ht="20.100000000000001" customHeight="1" outlineLevel="1">
      <c r="A382" s="37"/>
      <c r="B382" s="11"/>
      <c r="C382" s="11"/>
      <c r="D382" s="11"/>
      <c r="E382" s="12"/>
      <c r="F382" s="10"/>
      <c r="G382" s="24"/>
      <c r="H382" s="23"/>
      <c r="I382" s="1"/>
      <c r="J382" s="1"/>
      <c r="K382" s="1"/>
    </row>
    <row r="383" spans="1:11" s="36" customFormat="1" ht="20.100000000000001" customHeight="1" outlineLevel="1">
      <c r="A383" s="37"/>
      <c r="B383" s="11"/>
      <c r="C383" s="11"/>
      <c r="D383" s="11"/>
      <c r="E383" s="12"/>
      <c r="F383" s="10"/>
      <c r="G383" s="24"/>
      <c r="H383" s="23"/>
      <c r="I383" s="1"/>
      <c r="J383" s="1"/>
      <c r="K383" s="1"/>
    </row>
    <row r="384" spans="1:11" s="36" customFormat="1" ht="20.100000000000001" customHeight="1" outlineLevel="1">
      <c r="A384" s="37"/>
      <c r="B384" s="11"/>
      <c r="C384" s="11"/>
      <c r="D384" s="11"/>
      <c r="E384" s="12"/>
      <c r="F384" s="10"/>
      <c r="G384" s="24"/>
      <c r="H384" s="23"/>
      <c r="I384" s="1"/>
      <c r="J384" s="1"/>
      <c r="K384" s="1"/>
    </row>
    <row r="385" spans="1:11" s="20" customFormat="1" ht="20.100000000000001" customHeight="1" outlineLevel="1">
      <c r="A385" s="37"/>
      <c r="B385" s="11"/>
      <c r="C385" s="11"/>
      <c r="D385" s="11"/>
      <c r="E385" s="12"/>
      <c r="F385" s="10"/>
      <c r="G385" s="24"/>
      <c r="H385" s="23"/>
      <c r="I385" s="1"/>
      <c r="J385" s="1"/>
      <c r="K385" s="1"/>
    </row>
    <row r="386" spans="1:11" s="20" customFormat="1" ht="20.100000000000001" customHeight="1" outlineLevel="1">
      <c r="A386" s="8"/>
      <c r="B386" s="11"/>
      <c r="C386" s="11"/>
      <c r="D386" s="11"/>
      <c r="E386" s="12"/>
      <c r="F386" s="10"/>
      <c r="G386" s="24"/>
      <c r="H386" s="23"/>
      <c r="I386" s="1"/>
      <c r="J386" s="1"/>
      <c r="K386" s="1"/>
    </row>
    <row r="387" spans="1:11" s="36" customFormat="1" ht="20.100000000000001" customHeight="1" outlineLevel="1">
      <c r="A387" s="8"/>
      <c r="B387" s="11"/>
      <c r="C387" s="11"/>
      <c r="D387" s="11"/>
      <c r="E387" s="12"/>
      <c r="F387" s="10"/>
      <c r="G387" s="24"/>
      <c r="H387" s="23"/>
      <c r="I387" s="1"/>
      <c r="J387" s="1"/>
      <c r="K387" s="1"/>
    </row>
    <row r="388" spans="1:11" s="20" customFormat="1" ht="20.100000000000001" customHeight="1" outlineLevel="1">
      <c r="A388" s="8"/>
      <c r="B388" s="11"/>
      <c r="C388" s="11"/>
      <c r="D388" s="11"/>
      <c r="E388" s="12"/>
      <c r="F388" s="10"/>
      <c r="G388" s="24"/>
      <c r="H388" s="23"/>
      <c r="I388" s="1"/>
      <c r="J388" s="1"/>
      <c r="K388" s="1"/>
    </row>
    <row r="389" spans="1:11" s="20" customFormat="1" ht="20.100000000000001" customHeight="1" outlineLevel="1">
      <c r="A389" s="8"/>
      <c r="B389" s="11"/>
      <c r="C389" s="11"/>
      <c r="D389" s="11"/>
      <c r="E389" s="12"/>
      <c r="F389" s="10"/>
      <c r="G389" s="24"/>
      <c r="H389" s="23"/>
      <c r="I389" s="1"/>
      <c r="J389" s="1"/>
      <c r="K389" s="1"/>
    </row>
    <row r="390" spans="1:11" s="20" customFormat="1" ht="20.100000000000001" customHeight="1" outlineLevel="1">
      <c r="A390" s="8"/>
      <c r="B390" s="11"/>
      <c r="C390" s="11"/>
      <c r="D390" s="11"/>
      <c r="E390" s="12"/>
      <c r="F390" s="10"/>
      <c r="G390" s="24"/>
      <c r="H390" s="23"/>
      <c r="I390" s="1"/>
      <c r="J390" s="1"/>
      <c r="K390" s="1"/>
    </row>
    <row r="391" spans="1:11" s="20" customFormat="1" ht="20.100000000000001" customHeight="1" outlineLevel="1">
      <c r="A391" s="8"/>
      <c r="B391" s="11"/>
      <c r="C391" s="11"/>
      <c r="D391" s="11"/>
      <c r="E391" s="12"/>
      <c r="F391" s="10"/>
      <c r="G391" s="24"/>
      <c r="H391" s="23"/>
      <c r="I391" s="1"/>
      <c r="J391" s="1"/>
      <c r="K391" s="1"/>
    </row>
    <row r="392" spans="1:11" s="20" customFormat="1" ht="20.100000000000001" customHeight="1" outlineLevel="1">
      <c r="A392" s="37"/>
      <c r="B392" s="11"/>
      <c r="C392" s="11"/>
      <c r="D392" s="11"/>
      <c r="E392" s="12"/>
      <c r="F392" s="10"/>
      <c r="G392" s="24"/>
      <c r="H392" s="23"/>
      <c r="I392" s="1"/>
      <c r="J392" s="1"/>
      <c r="K392" s="1"/>
    </row>
    <row r="393" spans="1:11" ht="20.100000000000001" customHeight="1" outlineLevel="1">
      <c r="A393" s="8"/>
    </row>
    <row r="394" spans="1:11" ht="20.100000000000001" customHeight="1">
      <c r="A394" s="8"/>
    </row>
    <row r="395" spans="1:11" ht="20.100000000000001" customHeight="1" collapsed="1">
      <c r="A395" s="8"/>
    </row>
    <row r="396" spans="1:11" s="20" customFormat="1" ht="20.100000000000001" customHeight="1" outlineLevel="1">
      <c r="A396" s="8"/>
      <c r="B396" s="11"/>
      <c r="C396" s="11"/>
      <c r="D396" s="11"/>
      <c r="E396" s="12"/>
      <c r="F396" s="10"/>
      <c r="G396" s="24"/>
      <c r="H396" s="23"/>
      <c r="I396" s="1"/>
      <c r="J396" s="1"/>
      <c r="K396" s="1"/>
    </row>
    <row r="397" spans="1:11" s="20" customFormat="1" ht="50.1" customHeight="1" outlineLevel="1">
      <c r="A397" s="8"/>
      <c r="B397" s="11"/>
      <c r="C397" s="11"/>
      <c r="D397" s="11"/>
      <c r="E397" s="12"/>
      <c r="F397" s="10"/>
      <c r="G397" s="24"/>
      <c r="H397" s="23"/>
      <c r="I397" s="1"/>
      <c r="J397" s="1"/>
      <c r="K397" s="1"/>
    </row>
    <row r="398" spans="1:11" s="20" customFormat="1" ht="50.1" customHeight="1" outlineLevel="1">
      <c r="A398" s="37"/>
      <c r="B398" s="11"/>
      <c r="C398" s="11"/>
      <c r="D398" s="11"/>
      <c r="E398" s="12"/>
      <c r="F398" s="10"/>
      <c r="G398" s="24"/>
      <c r="H398" s="23"/>
      <c r="I398" s="1"/>
      <c r="J398" s="1"/>
      <c r="K398" s="1"/>
    </row>
    <row r="399" spans="1:11" s="20" customFormat="1" ht="50.1" customHeight="1" outlineLevel="1">
      <c r="A399" s="8"/>
      <c r="B399" s="11"/>
      <c r="C399" s="11"/>
      <c r="D399" s="11"/>
      <c r="E399" s="12"/>
      <c r="F399" s="10"/>
      <c r="G399" s="24"/>
      <c r="H399" s="23"/>
      <c r="I399" s="1"/>
      <c r="J399" s="1"/>
      <c r="K399" s="1"/>
    </row>
    <row r="400" spans="1:11" s="20" customFormat="1" ht="20.100000000000001" customHeight="1" outlineLevel="1">
      <c r="A400" s="37"/>
      <c r="B400" s="11"/>
      <c r="C400" s="11"/>
      <c r="D400" s="11"/>
      <c r="E400" s="12"/>
      <c r="F400" s="10"/>
      <c r="G400" s="24"/>
      <c r="H400" s="23"/>
      <c r="I400" s="1"/>
      <c r="J400" s="1"/>
      <c r="K400" s="1"/>
    </row>
    <row r="401" spans="1:11" s="20" customFormat="1" ht="20.100000000000001" customHeight="1" outlineLevel="1">
      <c r="A401" s="37"/>
      <c r="B401" s="11"/>
      <c r="C401" s="11"/>
      <c r="D401" s="11"/>
      <c r="E401" s="12"/>
      <c r="F401" s="10"/>
      <c r="G401" s="24"/>
      <c r="H401" s="23"/>
      <c r="I401" s="1"/>
      <c r="J401" s="1"/>
      <c r="K401" s="1"/>
    </row>
    <row r="402" spans="1:11" s="20" customFormat="1" ht="20.100000000000001" customHeight="1" outlineLevel="1">
      <c r="A402" s="8"/>
      <c r="B402" s="11"/>
      <c r="C402" s="11"/>
      <c r="D402" s="11"/>
      <c r="E402" s="12"/>
      <c r="F402" s="10"/>
      <c r="G402" s="24"/>
      <c r="H402" s="23"/>
      <c r="I402" s="1"/>
      <c r="J402" s="1"/>
      <c r="K402" s="1"/>
    </row>
    <row r="403" spans="1:11" s="36" customFormat="1" ht="20.100000000000001" customHeight="1" outlineLevel="1">
      <c r="A403" s="8"/>
      <c r="B403" s="11"/>
      <c r="C403" s="11"/>
      <c r="D403" s="11"/>
      <c r="E403" s="12"/>
      <c r="F403" s="10"/>
      <c r="G403" s="24"/>
      <c r="H403" s="23"/>
      <c r="I403" s="1"/>
      <c r="J403" s="1"/>
      <c r="K403" s="1"/>
    </row>
    <row r="404" spans="1:11" s="36" customFormat="1" ht="20.100000000000001" customHeight="1" outlineLevel="1">
      <c r="A404" s="8"/>
      <c r="B404" s="11"/>
      <c r="C404" s="11"/>
      <c r="D404" s="11"/>
      <c r="E404" s="12"/>
      <c r="F404" s="10"/>
      <c r="G404" s="24"/>
      <c r="H404" s="23"/>
      <c r="I404" s="1"/>
      <c r="J404" s="1"/>
      <c r="K404" s="1"/>
    </row>
    <row r="405" spans="1:11" s="36" customFormat="1" ht="20.100000000000001" customHeight="1" outlineLevel="1">
      <c r="A405" s="8"/>
      <c r="B405" s="11"/>
      <c r="C405" s="11"/>
      <c r="D405" s="11"/>
      <c r="E405" s="12"/>
      <c r="F405" s="10"/>
      <c r="G405" s="24"/>
      <c r="H405" s="23"/>
      <c r="I405" s="1"/>
      <c r="J405" s="1"/>
      <c r="K405" s="1"/>
    </row>
    <row r="406" spans="1:11" s="36" customFormat="1" ht="20.100000000000001" customHeight="1" outlineLevel="1">
      <c r="A406" s="37"/>
      <c r="B406" s="11"/>
      <c r="C406" s="11"/>
      <c r="D406" s="11"/>
      <c r="E406" s="12"/>
      <c r="F406" s="10"/>
      <c r="G406" s="24"/>
      <c r="H406" s="23"/>
      <c r="I406" s="1"/>
      <c r="J406" s="1"/>
      <c r="K406" s="1"/>
    </row>
    <row r="407" spans="1:11" s="36" customFormat="1" ht="20.100000000000001" customHeight="1" outlineLevel="1">
      <c r="A407" s="8"/>
      <c r="B407" s="11"/>
      <c r="C407" s="11"/>
      <c r="D407" s="11"/>
      <c r="E407" s="12"/>
      <c r="F407" s="10"/>
      <c r="G407" s="24"/>
      <c r="H407" s="23"/>
      <c r="I407" s="1"/>
      <c r="J407" s="1"/>
      <c r="K407" s="1"/>
    </row>
    <row r="408" spans="1:11" s="36" customFormat="1" ht="20.100000000000001" customHeight="1" outlineLevel="1">
      <c r="A408" s="8"/>
      <c r="B408" s="11"/>
      <c r="C408" s="11"/>
      <c r="D408" s="11"/>
      <c r="E408" s="12"/>
      <c r="F408" s="10"/>
      <c r="G408" s="24"/>
      <c r="H408" s="23"/>
      <c r="I408" s="1"/>
      <c r="J408" s="1"/>
      <c r="K408" s="1"/>
    </row>
    <row r="409" spans="1:11" s="36" customFormat="1" ht="20.100000000000001" customHeight="1" outlineLevel="1">
      <c r="A409" s="8"/>
      <c r="B409" s="11"/>
      <c r="C409" s="11"/>
      <c r="D409" s="11"/>
      <c r="E409" s="12"/>
      <c r="F409" s="10"/>
      <c r="G409" s="24"/>
      <c r="H409" s="23"/>
      <c r="I409" s="1"/>
      <c r="J409" s="1"/>
      <c r="K409" s="1"/>
    </row>
    <row r="410" spans="1:11" s="36" customFormat="1" ht="20.100000000000001" customHeight="1" outlineLevel="1">
      <c r="A410" s="37"/>
      <c r="B410" s="11"/>
      <c r="C410" s="11"/>
      <c r="D410" s="11"/>
      <c r="E410" s="12"/>
      <c r="F410" s="10"/>
      <c r="G410" s="24"/>
      <c r="H410" s="23"/>
      <c r="I410" s="1"/>
      <c r="J410" s="1"/>
      <c r="K410" s="1"/>
    </row>
    <row r="411" spans="1:11" s="36" customFormat="1" ht="20.100000000000001" customHeight="1" outlineLevel="1">
      <c r="A411" s="8"/>
      <c r="B411" s="11"/>
      <c r="C411" s="11"/>
      <c r="D411" s="11"/>
      <c r="E411" s="12"/>
      <c r="F411" s="10"/>
      <c r="G411" s="24"/>
      <c r="H411" s="23"/>
      <c r="I411" s="1"/>
      <c r="J411" s="1"/>
      <c r="K411" s="1"/>
    </row>
    <row r="412" spans="1:11" s="20" customFormat="1" ht="20.100000000000001" customHeight="1" outlineLevel="1">
      <c r="A412" s="8"/>
      <c r="B412" s="11"/>
      <c r="C412" s="11"/>
      <c r="D412" s="11"/>
      <c r="E412" s="12"/>
      <c r="F412" s="10"/>
      <c r="G412" s="24"/>
      <c r="H412" s="23"/>
      <c r="I412" s="1"/>
      <c r="J412" s="1"/>
      <c r="K412" s="1"/>
    </row>
    <row r="413" spans="1:11" s="20" customFormat="1" ht="20.100000000000001" customHeight="1" outlineLevel="1">
      <c r="A413" s="8"/>
      <c r="B413" s="11"/>
      <c r="C413" s="11"/>
      <c r="D413" s="11"/>
      <c r="E413" s="12"/>
      <c r="F413" s="10"/>
      <c r="G413" s="24"/>
      <c r="H413" s="23"/>
      <c r="I413" s="1"/>
      <c r="J413" s="1"/>
      <c r="K413" s="1"/>
    </row>
    <row r="414" spans="1:11" s="36" customFormat="1" ht="20.100000000000001" customHeight="1" outlineLevel="1">
      <c r="A414" s="8"/>
      <c r="B414" s="11"/>
      <c r="C414" s="11"/>
      <c r="D414" s="11"/>
      <c r="E414" s="12"/>
      <c r="F414" s="10"/>
      <c r="G414" s="24"/>
      <c r="H414" s="23"/>
      <c r="I414" s="1"/>
      <c r="J414" s="1"/>
      <c r="K414" s="1"/>
    </row>
    <row r="415" spans="1:11" s="20" customFormat="1" ht="20.100000000000001" customHeight="1" outlineLevel="1">
      <c r="A415" s="8"/>
      <c r="B415" s="11"/>
      <c r="C415" s="11"/>
      <c r="D415" s="11"/>
      <c r="E415" s="12"/>
      <c r="F415" s="10"/>
      <c r="G415" s="24"/>
      <c r="H415" s="23"/>
      <c r="I415" s="1"/>
      <c r="J415" s="1"/>
      <c r="K415" s="1"/>
    </row>
    <row r="416" spans="1:11" s="36" customFormat="1" ht="20.100000000000001" customHeight="1" outlineLevel="1">
      <c r="A416" s="37"/>
      <c r="B416" s="11"/>
      <c r="C416" s="11"/>
      <c r="D416" s="11"/>
      <c r="E416" s="12"/>
      <c r="F416" s="10"/>
      <c r="G416" s="24"/>
      <c r="H416" s="23"/>
      <c r="I416" s="1"/>
      <c r="J416" s="1"/>
      <c r="K416" s="1"/>
    </row>
    <row r="417" spans="1:11" s="20" customFormat="1" ht="20.100000000000001" customHeight="1" outlineLevel="1">
      <c r="A417" s="8"/>
      <c r="B417" s="11"/>
      <c r="C417" s="11"/>
      <c r="D417" s="11"/>
      <c r="E417" s="12"/>
      <c r="F417" s="10"/>
      <c r="G417" s="24"/>
      <c r="H417" s="23"/>
      <c r="I417" s="1"/>
      <c r="J417" s="1"/>
      <c r="K417" s="1"/>
    </row>
    <row r="418" spans="1:11" s="20" customFormat="1" ht="20.100000000000001" customHeight="1" outlineLevel="1">
      <c r="A418" s="8"/>
      <c r="B418" s="11"/>
      <c r="C418" s="11"/>
      <c r="D418" s="11"/>
      <c r="E418" s="12"/>
      <c r="F418" s="10"/>
      <c r="G418" s="24"/>
      <c r="H418" s="23"/>
      <c r="I418" s="1"/>
      <c r="J418" s="1"/>
      <c r="K418" s="1"/>
    </row>
    <row r="419" spans="1:11" s="20" customFormat="1" ht="20.100000000000001" customHeight="1" outlineLevel="1">
      <c r="A419" s="8"/>
      <c r="B419" s="11"/>
      <c r="C419" s="11"/>
      <c r="D419" s="11"/>
      <c r="E419" s="12"/>
      <c r="F419" s="10"/>
      <c r="G419" s="24"/>
      <c r="H419" s="23"/>
      <c r="I419" s="1"/>
      <c r="J419" s="1"/>
      <c r="K419" s="1"/>
    </row>
    <row r="420" spans="1:11" s="20" customFormat="1" ht="20.100000000000001" customHeight="1" outlineLevel="1">
      <c r="A420" s="8"/>
      <c r="B420" s="11"/>
      <c r="C420" s="11"/>
      <c r="D420" s="11"/>
      <c r="E420" s="12"/>
      <c r="F420" s="10"/>
      <c r="G420" s="24"/>
      <c r="H420" s="23"/>
      <c r="I420" s="1"/>
      <c r="J420" s="1"/>
      <c r="K420" s="1"/>
    </row>
    <row r="421" spans="1:11" s="36" customFormat="1" ht="20.100000000000001" customHeight="1" outlineLevel="1">
      <c r="A421" s="37"/>
      <c r="B421" s="11"/>
      <c r="C421" s="11"/>
      <c r="D421" s="11"/>
      <c r="E421" s="12"/>
      <c r="F421" s="10"/>
      <c r="G421" s="24"/>
      <c r="H421" s="23"/>
      <c r="I421" s="1"/>
      <c r="J421" s="1"/>
      <c r="K421" s="1"/>
    </row>
    <row r="422" spans="1:11" s="36" customFormat="1" ht="20.100000000000001" customHeight="1" outlineLevel="1">
      <c r="A422" s="8"/>
      <c r="B422" s="11"/>
      <c r="C422" s="11"/>
      <c r="D422" s="11"/>
      <c r="E422" s="12"/>
      <c r="F422" s="10"/>
      <c r="G422" s="24"/>
      <c r="H422" s="23"/>
      <c r="I422" s="1"/>
      <c r="J422" s="1"/>
      <c r="K422" s="1"/>
    </row>
    <row r="423" spans="1:11" s="36" customFormat="1" ht="20.100000000000001" customHeight="1" outlineLevel="1">
      <c r="A423" s="8"/>
      <c r="B423" s="11"/>
      <c r="C423" s="11"/>
      <c r="D423" s="11"/>
      <c r="E423" s="12"/>
      <c r="F423" s="10"/>
      <c r="G423" s="24"/>
      <c r="H423" s="23"/>
      <c r="I423" s="1"/>
      <c r="J423" s="1"/>
      <c r="K423" s="1"/>
    </row>
    <row r="424" spans="1:11" s="36" customFormat="1" ht="20.100000000000001" customHeight="1" outlineLevel="1">
      <c r="A424" s="8"/>
      <c r="B424" s="11"/>
      <c r="C424" s="11"/>
      <c r="D424" s="11"/>
      <c r="E424" s="12"/>
      <c r="F424" s="10"/>
      <c r="G424" s="24"/>
      <c r="H424" s="23"/>
      <c r="I424" s="1"/>
      <c r="J424" s="1"/>
      <c r="K424" s="1"/>
    </row>
    <row r="425" spans="1:11" s="36" customFormat="1" ht="20.100000000000001" customHeight="1" outlineLevel="1">
      <c r="A425" s="8"/>
      <c r="B425" s="11"/>
      <c r="C425" s="11"/>
      <c r="D425" s="11"/>
      <c r="E425" s="12"/>
      <c r="F425" s="10"/>
      <c r="G425" s="24"/>
      <c r="H425" s="23"/>
      <c r="I425" s="1"/>
      <c r="J425" s="1"/>
      <c r="K425" s="1"/>
    </row>
    <row r="426" spans="1:11" s="36" customFormat="1" ht="20.100000000000001" customHeight="1" outlineLevel="1">
      <c r="A426" s="8"/>
      <c r="B426" s="11"/>
      <c r="C426" s="11"/>
      <c r="D426" s="11"/>
      <c r="E426" s="12"/>
      <c r="F426" s="10"/>
      <c r="G426" s="24"/>
      <c r="H426" s="23"/>
      <c r="I426" s="1"/>
      <c r="J426" s="1"/>
      <c r="K426" s="1"/>
    </row>
    <row r="427" spans="1:11" s="36" customFormat="1" ht="20.100000000000001" customHeight="1" outlineLevel="1">
      <c r="A427" s="8"/>
      <c r="B427" s="11"/>
      <c r="C427" s="11"/>
      <c r="D427" s="11"/>
      <c r="E427" s="12"/>
      <c r="F427" s="10"/>
      <c r="G427" s="24"/>
      <c r="H427" s="23"/>
      <c r="I427" s="1"/>
      <c r="J427" s="1"/>
      <c r="K427" s="1"/>
    </row>
    <row r="428" spans="1:11" s="36" customFormat="1" ht="20.100000000000001" customHeight="1" outlineLevel="1">
      <c r="A428" s="8"/>
      <c r="B428" s="11"/>
      <c r="C428" s="11"/>
      <c r="D428" s="11"/>
      <c r="E428" s="12"/>
      <c r="F428" s="10"/>
      <c r="G428" s="24"/>
      <c r="H428" s="23"/>
      <c r="I428" s="1"/>
      <c r="J428" s="1"/>
      <c r="K428" s="1"/>
    </row>
    <row r="429" spans="1:11" s="36" customFormat="1" ht="20.100000000000001" customHeight="1" outlineLevel="1">
      <c r="A429" s="8"/>
      <c r="B429" s="11"/>
      <c r="C429" s="11"/>
      <c r="D429" s="11"/>
      <c r="E429" s="12"/>
      <c r="F429" s="10"/>
      <c r="G429" s="24"/>
      <c r="H429" s="23"/>
      <c r="I429" s="1"/>
      <c r="J429" s="1"/>
      <c r="K429" s="1"/>
    </row>
    <row r="430" spans="1:11" s="36" customFormat="1" ht="20.100000000000001" customHeight="1" outlineLevel="1">
      <c r="A430" s="8"/>
      <c r="B430" s="11"/>
      <c r="C430" s="11"/>
      <c r="D430" s="11"/>
      <c r="E430" s="12"/>
      <c r="F430" s="10"/>
      <c r="G430" s="24"/>
      <c r="H430" s="23"/>
      <c r="I430" s="1"/>
      <c r="J430" s="1"/>
      <c r="K430" s="1"/>
    </row>
    <row r="431" spans="1:11" s="36" customFormat="1" ht="20.100000000000001" customHeight="1" outlineLevel="1">
      <c r="A431" s="8"/>
      <c r="B431" s="11"/>
      <c r="C431" s="11"/>
      <c r="D431" s="11"/>
      <c r="E431" s="12"/>
      <c r="F431" s="10"/>
      <c r="G431" s="24"/>
      <c r="H431" s="23"/>
      <c r="I431" s="1"/>
      <c r="J431" s="1"/>
      <c r="K431" s="1"/>
    </row>
    <row r="432" spans="1:11" s="20" customFormat="1" ht="20.100000000000001" customHeight="1" outlineLevel="1">
      <c r="A432" s="8"/>
      <c r="B432" s="11"/>
      <c r="C432" s="11"/>
      <c r="D432" s="11"/>
      <c r="E432" s="12"/>
      <c r="F432" s="10"/>
      <c r="G432" s="24"/>
      <c r="H432" s="23"/>
      <c r="I432" s="1"/>
      <c r="J432" s="1"/>
      <c r="K432" s="1"/>
    </row>
    <row r="433" spans="1:11" s="36" customFormat="1" ht="20.100000000000001" customHeight="1" outlineLevel="1">
      <c r="A433" s="8"/>
      <c r="B433" s="11"/>
      <c r="C433" s="11"/>
      <c r="D433" s="11"/>
      <c r="E433" s="12"/>
      <c r="F433" s="10"/>
      <c r="G433" s="24"/>
      <c r="H433" s="23"/>
      <c r="I433" s="1"/>
      <c r="J433" s="1"/>
      <c r="K433" s="1"/>
    </row>
    <row r="434" spans="1:11" s="36" customFormat="1" ht="20.100000000000001" customHeight="1" outlineLevel="1">
      <c r="A434" s="8"/>
      <c r="B434" s="11"/>
      <c r="C434" s="11"/>
      <c r="D434" s="11"/>
      <c r="E434" s="12"/>
      <c r="F434" s="10"/>
      <c r="G434" s="24"/>
      <c r="H434" s="23"/>
      <c r="I434" s="1"/>
      <c r="J434" s="1"/>
      <c r="K434" s="1"/>
    </row>
    <row r="435" spans="1:11" ht="20.100000000000001" customHeight="1" outlineLevel="1">
      <c r="A435" s="8"/>
    </row>
    <row r="436" spans="1:11" outlineLevel="1">
      <c r="A436" s="8"/>
    </row>
    <row r="437" spans="1:11" s="20" customFormat="1" ht="20.100000000000001" customHeight="1" outlineLevel="1">
      <c r="A437" s="8"/>
      <c r="B437" s="11"/>
      <c r="C437" s="11"/>
      <c r="D437" s="11"/>
      <c r="E437" s="12"/>
      <c r="F437" s="10"/>
      <c r="G437" s="24"/>
      <c r="H437" s="23"/>
      <c r="I437" s="1"/>
      <c r="J437" s="1"/>
      <c r="K437" s="1"/>
    </row>
    <row r="438" spans="1:11" s="20" customFormat="1" ht="20.100000000000001" customHeight="1" outlineLevel="1">
      <c r="A438" s="8"/>
      <c r="B438" s="11"/>
      <c r="C438" s="11"/>
      <c r="D438" s="11"/>
      <c r="E438" s="12"/>
      <c r="F438" s="10"/>
      <c r="G438" s="24"/>
      <c r="H438" s="23"/>
      <c r="I438" s="1"/>
      <c r="J438" s="1"/>
      <c r="K438" s="1"/>
    </row>
    <row r="439" spans="1:11" s="36" customFormat="1" ht="20.100000000000001" customHeight="1" outlineLevel="1">
      <c r="A439" s="8"/>
      <c r="B439" s="11"/>
      <c r="C439" s="11"/>
      <c r="D439" s="11"/>
      <c r="E439" s="12"/>
      <c r="F439" s="10"/>
      <c r="G439" s="24"/>
      <c r="H439" s="23"/>
      <c r="I439" s="1"/>
      <c r="J439" s="1"/>
      <c r="K439" s="1"/>
    </row>
    <row r="440" spans="1:11" s="20" customFormat="1" ht="20.100000000000001" customHeight="1" outlineLevel="1">
      <c r="A440" s="8"/>
      <c r="B440" s="11"/>
      <c r="C440" s="11"/>
      <c r="D440" s="11"/>
      <c r="E440" s="12"/>
      <c r="F440" s="10"/>
      <c r="G440" s="24"/>
      <c r="H440" s="23"/>
      <c r="I440" s="1"/>
      <c r="J440" s="1"/>
      <c r="K440" s="1"/>
    </row>
    <row r="441" spans="1:11" s="36" customFormat="1" ht="20.100000000000001" customHeight="1" outlineLevel="1">
      <c r="A441" s="8"/>
      <c r="B441" s="11"/>
      <c r="C441" s="11"/>
      <c r="D441" s="11"/>
      <c r="E441" s="12"/>
      <c r="F441" s="10"/>
      <c r="G441" s="24"/>
      <c r="H441" s="23"/>
      <c r="I441" s="1"/>
      <c r="J441" s="1"/>
      <c r="K441" s="1"/>
    </row>
    <row r="442" spans="1:11" s="36" customFormat="1" ht="20.100000000000001" customHeight="1" outlineLevel="1">
      <c r="A442" s="8"/>
      <c r="B442" s="11"/>
      <c r="C442" s="11"/>
      <c r="D442" s="11"/>
      <c r="E442" s="12"/>
      <c r="F442" s="10"/>
      <c r="G442" s="24"/>
      <c r="H442" s="23"/>
      <c r="I442" s="1"/>
      <c r="J442" s="1"/>
      <c r="K442" s="1"/>
    </row>
    <row r="443" spans="1:11" s="36" customFormat="1" ht="20.100000000000001" customHeight="1" outlineLevel="1">
      <c r="A443" s="8"/>
      <c r="B443" s="11"/>
      <c r="C443" s="11"/>
      <c r="D443" s="11"/>
      <c r="E443" s="12"/>
      <c r="F443" s="10"/>
      <c r="G443" s="24"/>
      <c r="H443" s="23"/>
      <c r="I443" s="1"/>
      <c r="J443" s="1"/>
      <c r="K443" s="1"/>
    </row>
    <row r="444" spans="1:11" s="36" customFormat="1" ht="20.100000000000001" customHeight="1" outlineLevel="1">
      <c r="A444" s="8"/>
      <c r="B444" s="11"/>
      <c r="C444" s="11"/>
      <c r="D444" s="11"/>
      <c r="E444" s="12"/>
      <c r="F444" s="10"/>
      <c r="G444" s="24"/>
      <c r="H444" s="23"/>
      <c r="I444" s="1"/>
      <c r="J444" s="1"/>
      <c r="K444" s="1"/>
    </row>
    <row r="445" spans="1:11" s="36" customFormat="1" ht="20.100000000000001" customHeight="1" outlineLevel="1">
      <c r="A445" s="8"/>
      <c r="B445" s="11"/>
      <c r="C445" s="11"/>
      <c r="D445" s="11"/>
      <c r="E445" s="12"/>
      <c r="F445" s="10"/>
      <c r="G445" s="24"/>
      <c r="H445" s="23"/>
      <c r="I445" s="1"/>
      <c r="J445" s="1"/>
      <c r="K445" s="1"/>
    </row>
    <row r="446" spans="1:11" s="36" customFormat="1" ht="20.100000000000001" customHeight="1" outlineLevel="1">
      <c r="A446" s="37"/>
      <c r="B446" s="11"/>
      <c r="C446" s="11"/>
      <c r="D446" s="11"/>
      <c r="E446" s="12"/>
      <c r="F446" s="10"/>
      <c r="G446" s="24"/>
      <c r="H446" s="23"/>
      <c r="I446" s="1"/>
      <c r="J446" s="1"/>
      <c r="K446" s="1"/>
    </row>
    <row r="447" spans="1:11" s="36" customFormat="1" ht="20.100000000000001" customHeight="1" outlineLevel="1">
      <c r="A447" s="37"/>
      <c r="B447" s="11"/>
      <c r="C447" s="11"/>
      <c r="D447" s="11"/>
      <c r="E447" s="12"/>
      <c r="F447" s="10"/>
      <c r="G447" s="24"/>
      <c r="H447" s="23"/>
      <c r="I447" s="1"/>
      <c r="J447" s="1"/>
      <c r="K447" s="1"/>
    </row>
    <row r="448" spans="1:11" s="36" customFormat="1" ht="20.100000000000001" customHeight="1" outlineLevel="1">
      <c r="A448" s="37"/>
      <c r="B448" s="11"/>
      <c r="C448" s="11"/>
      <c r="D448" s="11"/>
      <c r="E448" s="12"/>
      <c r="F448" s="10"/>
      <c r="G448" s="24"/>
      <c r="H448" s="23"/>
      <c r="I448" s="1"/>
      <c r="J448" s="1"/>
      <c r="K448" s="1"/>
    </row>
    <row r="449" spans="1:11" s="36" customFormat="1" ht="20.100000000000001" customHeight="1" outlineLevel="1">
      <c r="A449" s="37"/>
      <c r="B449" s="11"/>
      <c r="C449" s="11"/>
      <c r="D449" s="11"/>
      <c r="E449" s="12"/>
      <c r="F449" s="10"/>
      <c r="G449" s="24"/>
      <c r="H449" s="23"/>
      <c r="I449" s="1"/>
      <c r="J449" s="1"/>
      <c r="K449" s="1"/>
    </row>
    <row r="450" spans="1:11" s="36" customFormat="1" ht="20.100000000000001" customHeight="1" outlineLevel="1">
      <c r="A450" s="37"/>
      <c r="B450" s="11"/>
      <c r="C450" s="11"/>
      <c r="D450" s="11"/>
      <c r="E450" s="12"/>
      <c r="F450" s="10"/>
      <c r="G450" s="24"/>
      <c r="H450" s="23"/>
      <c r="I450" s="1"/>
      <c r="J450" s="1"/>
      <c r="K450" s="1"/>
    </row>
    <row r="451" spans="1:11" s="36" customFormat="1" ht="20.100000000000001" customHeight="1" outlineLevel="1">
      <c r="A451" s="37"/>
      <c r="B451" s="11"/>
      <c r="C451" s="11"/>
      <c r="D451" s="11"/>
      <c r="E451" s="12"/>
      <c r="F451" s="10"/>
      <c r="G451" s="24"/>
      <c r="H451" s="23"/>
      <c r="I451" s="1"/>
      <c r="J451" s="1"/>
      <c r="K451" s="1"/>
    </row>
    <row r="452" spans="1:11" s="36" customFormat="1" ht="20.100000000000001" customHeight="1" outlineLevel="1">
      <c r="A452" s="37"/>
      <c r="B452" s="11"/>
      <c r="C452" s="11"/>
      <c r="D452" s="11"/>
      <c r="E452" s="12"/>
      <c r="F452" s="10"/>
      <c r="G452" s="24"/>
      <c r="H452" s="23"/>
      <c r="I452" s="1"/>
      <c r="J452" s="1"/>
      <c r="K452" s="1"/>
    </row>
    <row r="453" spans="1:11" s="36" customFormat="1" ht="20.100000000000001" customHeight="1" outlineLevel="1">
      <c r="A453" s="37"/>
      <c r="B453" s="11"/>
      <c r="C453" s="11"/>
      <c r="D453" s="11"/>
      <c r="E453" s="12"/>
      <c r="F453" s="10"/>
      <c r="G453" s="24"/>
      <c r="H453" s="23"/>
      <c r="I453" s="1"/>
      <c r="J453" s="1"/>
      <c r="K453" s="1"/>
    </row>
    <row r="454" spans="1:11" s="36" customFormat="1" ht="20.100000000000001" customHeight="1" outlineLevel="1">
      <c r="A454" s="37"/>
      <c r="B454" s="11"/>
      <c r="C454" s="11"/>
      <c r="D454" s="11"/>
      <c r="E454" s="12"/>
      <c r="F454" s="10"/>
      <c r="G454" s="24"/>
      <c r="H454" s="23"/>
      <c r="I454" s="1"/>
      <c r="J454" s="1"/>
      <c r="K454" s="1"/>
    </row>
    <row r="455" spans="1:11" s="36" customFormat="1" ht="20.100000000000001" customHeight="1" outlineLevel="1">
      <c r="A455" s="37"/>
      <c r="B455" s="11"/>
      <c r="C455" s="11"/>
      <c r="D455" s="11"/>
      <c r="E455" s="12"/>
      <c r="F455" s="10"/>
      <c r="G455" s="24"/>
      <c r="H455" s="23"/>
      <c r="I455" s="1"/>
      <c r="J455" s="1"/>
      <c r="K455" s="1"/>
    </row>
    <row r="456" spans="1:11" s="36" customFormat="1" ht="20.100000000000001" customHeight="1" outlineLevel="1">
      <c r="A456" s="37"/>
      <c r="B456" s="11"/>
      <c r="C456" s="11"/>
      <c r="D456" s="11"/>
      <c r="E456" s="12"/>
      <c r="F456" s="10"/>
      <c r="G456" s="24"/>
      <c r="H456" s="23"/>
      <c r="I456" s="1"/>
      <c r="J456" s="1"/>
      <c r="K456" s="1"/>
    </row>
    <row r="457" spans="1:11" ht="20.100000000000001" customHeight="1" outlineLevel="1">
      <c r="A457" s="37"/>
    </row>
    <row r="458" spans="1:11" s="20" customFormat="1" ht="20.100000000000001" customHeight="1" outlineLevel="1">
      <c r="A458" s="37"/>
      <c r="B458" s="11"/>
      <c r="C458" s="11"/>
      <c r="D458" s="11"/>
      <c r="E458" s="12"/>
      <c r="F458" s="10"/>
      <c r="G458" s="24"/>
      <c r="H458" s="23"/>
      <c r="I458" s="1"/>
      <c r="J458" s="1"/>
      <c r="K458" s="1"/>
    </row>
    <row r="459" spans="1:11" s="36" customFormat="1" ht="20.100000000000001" customHeight="1" outlineLevel="1">
      <c r="A459" s="37"/>
      <c r="B459" s="11"/>
      <c r="C459" s="11"/>
      <c r="D459" s="11"/>
      <c r="E459" s="12"/>
      <c r="F459" s="10"/>
      <c r="G459" s="24"/>
      <c r="H459" s="23"/>
      <c r="I459" s="1"/>
      <c r="J459" s="1"/>
      <c r="K459" s="1"/>
    </row>
    <row r="460" spans="1:11" s="20" customFormat="1" ht="20.100000000000001" customHeight="1" outlineLevel="1">
      <c r="A460" s="37"/>
      <c r="B460" s="11"/>
      <c r="C460" s="11"/>
      <c r="D460" s="11"/>
      <c r="E460" s="12"/>
      <c r="F460" s="10"/>
      <c r="G460" s="24"/>
      <c r="H460" s="23"/>
      <c r="I460" s="1"/>
      <c r="J460" s="1"/>
      <c r="K460" s="1"/>
    </row>
    <row r="461" spans="1:11" s="20" customFormat="1" ht="20.100000000000001" customHeight="1" outlineLevel="1">
      <c r="A461" s="37"/>
      <c r="B461" s="11"/>
      <c r="C461" s="11"/>
      <c r="D461" s="11"/>
      <c r="E461" s="12"/>
      <c r="F461" s="10"/>
      <c r="G461" s="24"/>
      <c r="H461" s="23"/>
      <c r="I461" s="1"/>
      <c r="J461" s="1"/>
      <c r="K461" s="1"/>
    </row>
    <row r="462" spans="1:11" s="20" customFormat="1" ht="20.100000000000001" customHeight="1" outlineLevel="1">
      <c r="A462" s="37"/>
      <c r="B462" s="11"/>
      <c r="C462" s="11"/>
      <c r="D462" s="11"/>
      <c r="E462" s="12"/>
      <c r="F462" s="10"/>
      <c r="G462" s="24"/>
      <c r="H462" s="23"/>
      <c r="I462" s="1"/>
      <c r="J462" s="1"/>
      <c r="K462" s="1"/>
    </row>
    <row r="463" spans="1:11" s="20" customFormat="1" ht="20.100000000000001" customHeight="1" outlineLevel="1">
      <c r="A463" s="37"/>
      <c r="B463" s="11"/>
      <c r="C463" s="11"/>
      <c r="D463" s="11"/>
      <c r="E463" s="12"/>
      <c r="F463" s="10"/>
      <c r="G463" s="24"/>
      <c r="H463" s="23"/>
      <c r="I463" s="1"/>
      <c r="J463" s="1"/>
      <c r="K463" s="1"/>
    </row>
    <row r="464" spans="1:11" s="20" customFormat="1" ht="20.100000000000001" customHeight="1" outlineLevel="1">
      <c r="A464" s="8"/>
      <c r="B464" s="11"/>
      <c r="C464" s="11"/>
      <c r="D464" s="11"/>
      <c r="E464" s="12"/>
      <c r="F464" s="10"/>
      <c r="G464" s="24"/>
      <c r="H464" s="23"/>
      <c r="I464" s="1"/>
      <c r="J464" s="1"/>
      <c r="K464" s="1"/>
    </row>
    <row r="465" spans="1:11" s="20" customFormat="1" ht="20.100000000000001" customHeight="1" outlineLevel="1">
      <c r="A465" s="8"/>
      <c r="B465" s="11"/>
      <c r="C465" s="11"/>
      <c r="D465" s="11"/>
      <c r="E465" s="12"/>
      <c r="F465" s="10"/>
      <c r="G465" s="24"/>
      <c r="H465" s="23"/>
      <c r="I465" s="1"/>
      <c r="J465" s="1"/>
      <c r="K465" s="1"/>
    </row>
    <row r="466" spans="1:11" s="20" customFormat="1" ht="20.100000000000001" customHeight="1" outlineLevel="1">
      <c r="A466" s="37"/>
      <c r="B466" s="11"/>
      <c r="C466" s="11"/>
      <c r="D466" s="11"/>
      <c r="E466" s="12"/>
      <c r="F466" s="10"/>
      <c r="G466" s="24"/>
      <c r="H466" s="23"/>
      <c r="I466" s="1"/>
      <c r="J466" s="1"/>
      <c r="K466" s="1"/>
    </row>
    <row r="467" spans="1:11" s="20" customFormat="1" ht="20.100000000000001" customHeight="1" outlineLevel="1">
      <c r="A467" s="8"/>
      <c r="B467" s="11"/>
      <c r="C467" s="11"/>
      <c r="D467" s="11"/>
      <c r="E467" s="12"/>
      <c r="F467" s="10"/>
      <c r="G467" s="24"/>
      <c r="H467" s="23"/>
      <c r="I467" s="1"/>
      <c r="J467" s="1"/>
      <c r="K467" s="1"/>
    </row>
    <row r="468" spans="1:11" s="20" customFormat="1" ht="20.100000000000001" customHeight="1" outlineLevel="1">
      <c r="A468" s="8"/>
      <c r="B468" s="11"/>
      <c r="C468" s="11"/>
      <c r="D468" s="11"/>
      <c r="E468" s="12"/>
      <c r="F468" s="10"/>
      <c r="G468" s="24"/>
      <c r="H468" s="23"/>
      <c r="I468" s="1"/>
      <c r="J468" s="1"/>
      <c r="K468" s="1"/>
    </row>
    <row r="469" spans="1:11" s="20" customFormat="1" ht="20.100000000000001" customHeight="1">
      <c r="A469" s="8"/>
      <c r="B469" s="11"/>
      <c r="C469" s="11"/>
      <c r="D469" s="11"/>
      <c r="E469" s="12"/>
      <c r="F469" s="10"/>
      <c r="G469" s="24"/>
      <c r="H469" s="23"/>
      <c r="I469" s="1"/>
      <c r="J469" s="1"/>
      <c r="K469" s="1"/>
    </row>
    <row r="470" spans="1:11" s="20" customFormat="1" ht="20.100000000000001" customHeight="1">
      <c r="A470" s="8"/>
      <c r="B470" s="11"/>
      <c r="C470" s="11"/>
      <c r="D470" s="11"/>
      <c r="E470" s="12"/>
      <c r="F470" s="10"/>
      <c r="G470" s="24"/>
      <c r="H470" s="23"/>
      <c r="I470" s="1"/>
      <c r="J470" s="1"/>
      <c r="K470" s="1"/>
    </row>
    <row r="471" spans="1:11" s="20" customFormat="1" ht="20.100000000000001" customHeight="1" outlineLevel="1">
      <c r="A471" s="8"/>
      <c r="B471" s="11"/>
      <c r="C471" s="11"/>
      <c r="D471" s="11"/>
      <c r="E471" s="12"/>
      <c r="F471" s="10"/>
      <c r="G471" s="24"/>
      <c r="H471" s="23"/>
      <c r="I471" s="1"/>
      <c r="J471" s="1"/>
      <c r="K471" s="1"/>
    </row>
    <row r="472" spans="1:11" s="36" customFormat="1" ht="20.100000000000001" customHeight="1" outlineLevel="1">
      <c r="A472" s="8"/>
      <c r="B472" s="11"/>
      <c r="C472" s="11"/>
      <c r="D472" s="11"/>
      <c r="E472" s="12"/>
      <c r="F472" s="10"/>
      <c r="G472" s="24"/>
      <c r="H472" s="23"/>
      <c r="I472" s="1"/>
      <c r="J472" s="1"/>
      <c r="K472" s="1"/>
    </row>
    <row r="473" spans="1:11" s="20" customFormat="1" ht="20.100000000000001" customHeight="1" outlineLevel="1">
      <c r="A473" s="8"/>
      <c r="B473" s="11"/>
      <c r="C473" s="11"/>
      <c r="D473" s="11"/>
      <c r="E473" s="12"/>
      <c r="F473" s="10"/>
      <c r="G473" s="24"/>
      <c r="H473" s="23"/>
      <c r="I473" s="1"/>
      <c r="J473" s="1"/>
      <c r="K473" s="1"/>
    </row>
    <row r="474" spans="1:11" s="20" customFormat="1" ht="20.100000000000001" customHeight="1">
      <c r="A474" s="8"/>
      <c r="B474" s="11"/>
      <c r="C474" s="11"/>
      <c r="D474" s="11"/>
      <c r="E474" s="12"/>
      <c r="F474" s="10"/>
      <c r="G474" s="24"/>
      <c r="H474" s="23"/>
      <c r="I474" s="1"/>
      <c r="J474" s="1"/>
      <c r="K474" s="1"/>
    </row>
    <row r="475" spans="1:11" s="20" customFormat="1" ht="20.100000000000001" customHeight="1">
      <c r="A475" s="8"/>
      <c r="B475" s="11"/>
      <c r="C475" s="11"/>
      <c r="D475" s="11"/>
      <c r="E475" s="12"/>
      <c r="F475" s="10"/>
      <c r="G475" s="24"/>
      <c r="H475" s="23"/>
      <c r="I475" s="1"/>
      <c r="J475" s="1"/>
      <c r="K475" s="1"/>
    </row>
    <row r="476" spans="1:11" s="20" customFormat="1" ht="20.100000000000001" customHeight="1" outlineLevel="1">
      <c r="A476" s="8"/>
      <c r="B476" s="11"/>
      <c r="C476" s="11"/>
      <c r="D476" s="11"/>
      <c r="E476" s="12"/>
      <c r="F476" s="10"/>
      <c r="G476" s="24"/>
      <c r="H476" s="23"/>
      <c r="I476" s="1"/>
      <c r="J476" s="1"/>
      <c r="K476" s="1"/>
    </row>
    <row r="477" spans="1:11" s="20" customFormat="1" ht="20.100000000000001" customHeight="1" outlineLevel="1">
      <c r="A477" s="8"/>
      <c r="B477" s="11"/>
      <c r="C477" s="11"/>
      <c r="D477" s="11"/>
      <c r="E477" s="12"/>
      <c r="F477" s="10"/>
      <c r="G477" s="24"/>
      <c r="H477" s="23"/>
      <c r="I477" s="1"/>
      <c r="J477" s="1"/>
      <c r="K477" s="1"/>
    </row>
    <row r="478" spans="1:11" s="36" customFormat="1" ht="20.100000000000001" customHeight="1" outlineLevel="1">
      <c r="A478" s="8"/>
      <c r="B478" s="11"/>
      <c r="C478" s="11"/>
      <c r="D478" s="11"/>
      <c r="E478" s="12"/>
      <c r="F478" s="10"/>
      <c r="G478" s="24"/>
      <c r="H478" s="23"/>
      <c r="I478" s="1"/>
      <c r="J478" s="1"/>
      <c r="K478" s="1"/>
    </row>
    <row r="479" spans="1:11" s="20" customFormat="1" ht="20.100000000000001" customHeight="1" outlineLevel="1">
      <c r="A479" s="8"/>
      <c r="B479" s="11"/>
      <c r="C479" s="11"/>
      <c r="D479" s="11"/>
      <c r="E479" s="12"/>
      <c r="F479" s="10"/>
      <c r="G479" s="24"/>
      <c r="H479" s="23"/>
      <c r="I479" s="1"/>
      <c r="J479" s="1"/>
      <c r="K479" s="1"/>
    </row>
    <row r="480" spans="1:11" s="36" customFormat="1" ht="20.100000000000001" customHeight="1" outlineLevel="1">
      <c r="A480" s="8"/>
      <c r="B480" s="11"/>
      <c r="C480" s="11"/>
      <c r="D480" s="11"/>
      <c r="E480" s="12"/>
      <c r="F480" s="10"/>
      <c r="G480" s="24"/>
      <c r="H480" s="23"/>
      <c r="I480" s="1"/>
      <c r="J480" s="1"/>
      <c r="K480" s="1"/>
    </row>
    <row r="481" spans="1:11" ht="20.100000000000001" customHeight="1" outlineLevel="1">
      <c r="A481" s="8"/>
    </row>
    <row r="482" spans="1:11" ht="20.100000000000001" customHeight="1" outlineLevel="1">
      <c r="A482" s="37"/>
    </row>
    <row r="483" spans="1:11" ht="20.100000000000001" customHeight="1" outlineLevel="1">
      <c r="A483" s="37"/>
    </row>
    <row r="484" spans="1:11" ht="20.100000000000001" customHeight="1" outlineLevel="1">
      <c r="A484" s="37"/>
    </row>
    <row r="485" spans="1:11" ht="20.100000000000001" customHeight="1" outlineLevel="1">
      <c r="A485" s="37"/>
    </row>
    <row r="486" spans="1:11" ht="20.100000000000001" customHeight="1" outlineLevel="1">
      <c r="A486" s="37"/>
    </row>
    <row r="487" spans="1:11" ht="20.100000000000001" customHeight="1" outlineLevel="1">
      <c r="A487" s="37"/>
    </row>
    <row r="488" spans="1:11" ht="20.100000000000001" customHeight="1" outlineLevel="1">
      <c r="A488" s="37"/>
    </row>
    <row r="489" spans="1:11" ht="20.100000000000001" customHeight="1" outlineLevel="1">
      <c r="A489" s="37"/>
    </row>
    <row r="490" spans="1:11" ht="20.100000000000001" customHeight="1" outlineLevel="1">
      <c r="A490" s="37"/>
    </row>
    <row r="491" spans="1:11" s="20" customFormat="1" ht="20.100000000000001" customHeight="1" outlineLevel="1">
      <c r="A491" s="8"/>
      <c r="B491" s="11"/>
      <c r="C491" s="11"/>
      <c r="D491" s="11"/>
      <c r="E491" s="12"/>
      <c r="F491" s="10"/>
      <c r="G491" s="24"/>
      <c r="H491" s="23"/>
      <c r="I491" s="1"/>
      <c r="J491" s="1"/>
      <c r="K491" s="1"/>
    </row>
    <row r="492" spans="1:11" s="36" customFormat="1" ht="20.100000000000001" customHeight="1" outlineLevel="1">
      <c r="A492" s="8"/>
      <c r="B492" s="11"/>
      <c r="C492" s="11"/>
      <c r="D492" s="11"/>
      <c r="E492" s="12"/>
      <c r="F492" s="10"/>
      <c r="G492" s="24"/>
      <c r="H492" s="23"/>
      <c r="I492" s="1"/>
      <c r="J492" s="1"/>
      <c r="K492" s="1"/>
    </row>
    <row r="493" spans="1:11" s="20" customFormat="1" ht="20.100000000000001" customHeight="1" outlineLevel="1">
      <c r="A493" s="37"/>
      <c r="B493" s="11"/>
      <c r="C493" s="11"/>
      <c r="D493" s="11"/>
      <c r="E493" s="12"/>
      <c r="F493" s="10"/>
      <c r="G493" s="24"/>
      <c r="H493" s="23"/>
      <c r="I493" s="1"/>
      <c r="J493" s="1"/>
      <c r="K493" s="1"/>
    </row>
    <row r="494" spans="1:11" s="20" customFormat="1" ht="20.100000000000001" customHeight="1" outlineLevel="1">
      <c r="A494" s="8"/>
      <c r="B494" s="11"/>
      <c r="C494" s="11"/>
      <c r="D494" s="11"/>
      <c r="E494" s="12"/>
      <c r="F494" s="10"/>
      <c r="G494" s="24"/>
      <c r="H494" s="23"/>
      <c r="I494" s="1"/>
      <c r="J494" s="1"/>
      <c r="K494" s="1"/>
    </row>
    <row r="495" spans="1:11" s="20" customFormat="1" ht="20.100000000000001" customHeight="1" outlineLevel="1">
      <c r="A495" s="37"/>
      <c r="B495" s="11"/>
      <c r="C495" s="11"/>
      <c r="D495" s="11"/>
      <c r="E495" s="12"/>
      <c r="F495" s="10"/>
      <c r="G495" s="24"/>
      <c r="H495" s="23"/>
      <c r="I495" s="1"/>
      <c r="J495" s="1"/>
      <c r="K495" s="1"/>
    </row>
    <row r="496" spans="1:11" s="36" customFormat="1" ht="20.100000000000001" customHeight="1" outlineLevel="1">
      <c r="A496" s="8"/>
      <c r="B496" s="11"/>
      <c r="C496" s="11"/>
      <c r="D496" s="11"/>
      <c r="E496" s="12"/>
      <c r="F496" s="10"/>
      <c r="G496" s="24"/>
      <c r="H496" s="23"/>
      <c r="I496" s="1"/>
      <c r="J496" s="1"/>
      <c r="K496" s="1"/>
    </row>
    <row r="497" spans="1:11" s="20" customFormat="1" ht="20.100000000000001" customHeight="1" outlineLevel="1">
      <c r="A497" s="8"/>
      <c r="B497" s="11"/>
      <c r="C497" s="11"/>
      <c r="D497" s="11"/>
      <c r="E497" s="12"/>
      <c r="F497" s="10"/>
      <c r="G497" s="24"/>
      <c r="H497" s="23"/>
      <c r="I497" s="1"/>
      <c r="J497" s="1"/>
      <c r="K497" s="1"/>
    </row>
    <row r="498" spans="1:11" s="20" customFormat="1" ht="20.100000000000001" customHeight="1" outlineLevel="1">
      <c r="A498" s="8"/>
      <c r="B498" s="11"/>
      <c r="C498" s="11"/>
      <c r="D498" s="11"/>
      <c r="E498" s="12"/>
      <c r="F498" s="10"/>
      <c r="G498" s="24"/>
      <c r="H498" s="23"/>
      <c r="I498" s="1"/>
      <c r="J498" s="1"/>
      <c r="K498" s="1"/>
    </row>
    <row r="499" spans="1:11" s="36" customFormat="1" ht="20.100000000000001" customHeight="1" outlineLevel="1">
      <c r="A499" s="8"/>
      <c r="B499" s="11"/>
      <c r="C499" s="11"/>
      <c r="D499" s="11"/>
      <c r="E499" s="12"/>
      <c r="F499" s="10"/>
      <c r="G499" s="24"/>
      <c r="H499" s="23"/>
      <c r="I499" s="1"/>
      <c r="J499" s="1"/>
      <c r="K499" s="1"/>
    </row>
    <row r="500" spans="1:11" s="36" customFormat="1" ht="20.100000000000001" customHeight="1" outlineLevel="1">
      <c r="A500" s="37"/>
      <c r="B500" s="11"/>
      <c r="C500" s="11"/>
      <c r="D500" s="11"/>
      <c r="E500" s="12"/>
      <c r="F500" s="10"/>
      <c r="G500" s="24"/>
      <c r="H500" s="23"/>
      <c r="I500" s="1"/>
      <c r="J500" s="1"/>
      <c r="K500" s="1"/>
    </row>
    <row r="501" spans="1:11" s="20" customFormat="1" ht="20.100000000000001" customHeight="1" outlineLevel="1">
      <c r="A501" s="37"/>
      <c r="B501" s="11"/>
      <c r="C501" s="11"/>
      <c r="D501" s="11"/>
      <c r="E501" s="12"/>
      <c r="F501" s="10"/>
      <c r="G501" s="24"/>
      <c r="H501" s="23"/>
      <c r="I501" s="1"/>
      <c r="J501" s="1"/>
      <c r="K501" s="1"/>
    </row>
    <row r="502" spans="1:11" s="36" customFormat="1" ht="20.100000000000001" customHeight="1" outlineLevel="1">
      <c r="A502" s="37"/>
      <c r="B502" s="11"/>
      <c r="C502" s="11"/>
      <c r="D502" s="11"/>
      <c r="E502" s="12"/>
      <c r="F502" s="10"/>
      <c r="G502" s="24"/>
      <c r="H502" s="23"/>
      <c r="I502" s="1"/>
      <c r="J502" s="1"/>
      <c r="K502" s="1"/>
    </row>
    <row r="503" spans="1:11" s="36" customFormat="1" ht="20.100000000000001" customHeight="1" outlineLevel="1">
      <c r="A503" s="37"/>
      <c r="B503" s="11"/>
      <c r="C503" s="11"/>
      <c r="D503" s="11"/>
      <c r="E503" s="12"/>
      <c r="F503" s="10"/>
      <c r="G503" s="24"/>
      <c r="H503" s="23"/>
      <c r="I503" s="1"/>
      <c r="J503" s="1"/>
      <c r="K503" s="1"/>
    </row>
    <row r="504" spans="1:11" s="20" customFormat="1" ht="20.100000000000001" customHeight="1" outlineLevel="1">
      <c r="A504" s="37"/>
      <c r="B504" s="11"/>
      <c r="C504" s="11"/>
      <c r="D504" s="11"/>
      <c r="E504" s="12"/>
      <c r="F504" s="10"/>
      <c r="G504" s="24"/>
      <c r="H504" s="23"/>
      <c r="I504" s="1"/>
      <c r="J504" s="1"/>
      <c r="K504" s="1"/>
    </row>
    <row r="505" spans="1:11" s="20" customFormat="1" ht="20.100000000000001" customHeight="1" outlineLevel="1">
      <c r="A505" s="37"/>
      <c r="B505" s="11"/>
      <c r="C505" s="11"/>
      <c r="D505" s="11"/>
      <c r="E505" s="12"/>
      <c r="F505" s="10"/>
      <c r="G505" s="24"/>
      <c r="H505" s="23"/>
      <c r="I505" s="1"/>
      <c r="J505" s="1"/>
      <c r="K505" s="1"/>
    </row>
    <row r="506" spans="1:11" s="36" customFormat="1" ht="20.100000000000001" customHeight="1" outlineLevel="1">
      <c r="A506" s="37"/>
      <c r="B506" s="11"/>
      <c r="C506" s="11"/>
      <c r="D506" s="11"/>
      <c r="E506" s="12"/>
      <c r="F506" s="10"/>
      <c r="G506" s="24"/>
      <c r="H506" s="23"/>
      <c r="I506" s="1"/>
      <c r="J506" s="1"/>
      <c r="K506" s="1"/>
    </row>
    <row r="507" spans="1:11" s="20" customFormat="1" ht="20.100000000000001" customHeight="1" outlineLevel="1">
      <c r="A507" s="37"/>
      <c r="B507" s="11"/>
      <c r="C507" s="11"/>
      <c r="D507" s="11"/>
      <c r="E507" s="12"/>
      <c r="F507" s="10"/>
      <c r="G507" s="24"/>
      <c r="H507" s="23"/>
      <c r="I507" s="1"/>
      <c r="J507" s="1"/>
      <c r="K507" s="1"/>
    </row>
    <row r="508" spans="1:11" s="36" customFormat="1" ht="20.100000000000001" customHeight="1" outlineLevel="1">
      <c r="A508" s="37"/>
      <c r="B508" s="11"/>
      <c r="C508" s="11"/>
      <c r="D508" s="11"/>
      <c r="E508" s="12"/>
      <c r="F508" s="10"/>
      <c r="G508" s="24"/>
      <c r="H508" s="23"/>
      <c r="I508" s="1"/>
      <c r="J508" s="1"/>
      <c r="K508" s="1"/>
    </row>
    <row r="509" spans="1:11" s="36" customFormat="1" ht="20.100000000000001" customHeight="1" outlineLevel="1">
      <c r="A509" s="37"/>
      <c r="B509" s="11"/>
      <c r="C509" s="11"/>
      <c r="D509" s="11"/>
      <c r="E509" s="12"/>
      <c r="F509" s="10"/>
      <c r="G509" s="24"/>
      <c r="H509" s="23"/>
      <c r="I509" s="1"/>
      <c r="J509" s="1"/>
      <c r="K509" s="1"/>
    </row>
    <row r="510" spans="1:11" s="36" customFormat="1" ht="20.100000000000001" customHeight="1" outlineLevel="1">
      <c r="A510" s="37"/>
      <c r="B510" s="11"/>
      <c r="C510" s="11"/>
      <c r="D510" s="11"/>
      <c r="E510" s="12"/>
      <c r="F510" s="10"/>
      <c r="G510" s="24"/>
      <c r="H510" s="23"/>
      <c r="I510" s="1"/>
      <c r="J510" s="1"/>
      <c r="K510" s="1"/>
    </row>
    <row r="511" spans="1:11" s="20" customFormat="1" ht="20.100000000000001" customHeight="1" outlineLevel="1">
      <c r="A511" s="8"/>
      <c r="B511" s="11"/>
      <c r="C511" s="11"/>
      <c r="D511" s="11"/>
      <c r="E511" s="12"/>
      <c r="F511" s="10"/>
      <c r="G511" s="24"/>
      <c r="H511" s="23"/>
      <c r="I511" s="1"/>
      <c r="J511" s="1"/>
      <c r="K511" s="1"/>
    </row>
    <row r="512" spans="1:11" s="36" customFormat="1" ht="20.100000000000001" customHeight="1" outlineLevel="1">
      <c r="A512" s="37"/>
      <c r="B512" s="11"/>
      <c r="C512" s="11"/>
      <c r="D512" s="11"/>
      <c r="E512" s="12"/>
      <c r="F512" s="10"/>
      <c r="G512" s="24"/>
      <c r="H512" s="23"/>
      <c r="I512" s="1"/>
      <c r="J512" s="1"/>
      <c r="K512" s="1"/>
    </row>
    <row r="513" spans="1:11" s="36" customFormat="1" ht="20.100000000000001" customHeight="1" outlineLevel="1">
      <c r="A513" s="37"/>
      <c r="B513" s="11"/>
      <c r="C513" s="11"/>
      <c r="D513" s="11"/>
      <c r="E513" s="12"/>
      <c r="F513" s="10"/>
      <c r="G513" s="24"/>
      <c r="H513" s="23"/>
      <c r="I513" s="1"/>
      <c r="J513" s="1"/>
      <c r="K513" s="1"/>
    </row>
    <row r="514" spans="1:11" s="36" customFormat="1" ht="20.100000000000001" customHeight="1" outlineLevel="1">
      <c r="A514" s="8"/>
      <c r="B514" s="11"/>
      <c r="C514" s="11"/>
      <c r="D514" s="11"/>
      <c r="E514" s="12"/>
      <c r="F514" s="10"/>
      <c r="G514" s="24"/>
      <c r="H514" s="23"/>
      <c r="I514" s="1"/>
      <c r="J514" s="1"/>
      <c r="K514" s="1"/>
    </row>
    <row r="515" spans="1:11" s="20" customFormat="1" ht="20.100000000000001" customHeight="1" outlineLevel="1">
      <c r="A515" s="8"/>
      <c r="B515" s="11"/>
      <c r="C515" s="11"/>
      <c r="D515" s="11"/>
      <c r="E515" s="12"/>
      <c r="F515" s="10"/>
      <c r="G515" s="24"/>
      <c r="H515" s="23"/>
      <c r="I515" s="1"/>
      <c r="J515" s="1"/>
      <c r="K515" s="1"/>
    </row>
    <row r="516" spans="1:11" s="36" customFormat="1" ht="20.100000000000001" customHeight="1" outlineLevel="1">
      <c r="A516" s="8"/>
      <c r="B516" s="11"/>
      <c r="C516" s="11"/>
      <c r="D516" s="11"/>
      <c r="E516" s="12"/>
      <c r="F516" s="10"/>
      <c r="G516" s="24"/>
      <c r="H516" s="23"/>
      <c r="I516" s="1"/>
      <c r="J516" s="1"/>
      <c r="K516" s="1"/>
    </row>
    <row r="517" spans="1:11" s="36" customFormat="1" ht="20.100000000000001" customHeight="1" outlineLevel="1">
      <c r="A517" s="8"/>
      <c r="B517" s="11"/>
      <c r="C517" s="11"/>
      <c r="D517" s="11"/>
      <c r="E517" s="12"/>
      <c r="F517" s="10"/>
      <c r="G517" s="24"/>
      <c r="H517" s="23"/>
      <c r="I517" s="1"/>
      <c r="J517" s="1"/>
      <c r="K517" s="1"/>
    </row>
    <row r="518" spans="1:11" s="36" customFormat="1" ht="20.100000000000001" customHeight="1" outlineLevel="1">
      <c r="A518" s="37"/>
      <c r="B518" s="11"/>
      <c r="C518" s="11"/>
      <c r="D518" s="11"/>
      <c r="E518" s="12"/>
      <c r="F518" s="10"/>
      <c r="G518" s="24"/>
      <c r="H518" s="23"/>
      <c r="I518" s="1"/>
      <c r="J518" s="1"/>
      <c r="K518" s="1"/>
    </row>
    <row r="519" spans="1:11" s="20" customFormat="1" ht="20.100000000000001" customHeight="1" outlineLevel="1">
      <c r="A519" s="8"/>
      <c r="B519" s="11"/>
      <c r="C519" s="11"/>
      <c r="D519" s="11"/>
      <c r="E519" s="12"/>
      <c r="F519" s="10"/>
      <c r="G519" s="24"/>
      <c r="H519" s="23"/>
      <c r="I519" s="1"/>
      <c r="J519" s="1"/>
      <c r="K519" s="1"/>
    </row>
    <row r="520" spans="1:11" ht="20.100000000000001" customHeight="1">
      <c r="A520" s="37"/>
    </row>
    <row r="521" spans="1:11" ht="20.100000000000001" customHeight="1">
      <c r="A521" s="37"/>
    </row>
    <row r="522" spans="1:11" ht="20.100000000000001" customHeight="1" outlineLevel="1">
      <c r="A522" s="37"/>
    </row>
    <row r="523" spans="1:11" ht="20.100000000000001" customHeight="1" outlineLevel="1">
      <c r="A523" s="37"/>
    </row>
    <row r="524" spans="1:11" ht="20.100000000000001" customHeight="1" outlineLevel="1">
      <c r="A524" s="37"/>
    </row>
    <row r="525" spans="1:11" ht="20.100000000000001" customHeight="1" outlineLevel="1">
      <c r="A525" s="37"/>
    </row>
    <row r="526" spans="1:11" ht="20.100000000000001" customHeight="1">
      <c r="A526" s="37"/>
    </row>
    <row r="527" spans="1:11" ht="20.100000000000001" customHeight="1" collapsed="1">
      <c r="A527" s="37"/>
    </row>
    <row r="528" spans="1:11" s="20" customFormat="1" ht="20.100000000000001" customHeight="1" outlineLevel="1">
      <c r="A528" s="37"/>
      <c r="B528" s="11"/>
      <c r="C528" s="11"/>
      <c r="D528" s="11"/>
      <c r="E528" s="12"/>
      <c r="F528" s="10"/>
      <c r="G528" s="24"/>
      <c r="H528" s="23"/>
      <c r="I528" s="1"/>
      <c r="J528" s="1"/>
      <c r="K528" s="1"/>
    </row>
    <row r="529" spans="1:11" s="20" customFormat="1" ht="20.100000000000001" customHeight="1" outlineLevel="1">
      <c r="A529" s="37"/>
      <c r="B529" s="11"/>
      <c r="C529" s="11"/>
      <c r="D529" s="11"/>
      <c r="E529" s="12"/>
      <c r="F529" s="10"/>
      <c r="G529" s="24"/>
      <c r="H529" s="23"/>
      <c r="I529" s="1"/>
      <c r="J529" s="1"/>
      <c r="K529" s="1"/>
    </row>
    <row r="530" spans="1:11" s="20" customFormat="1" ht="20.100000000000001" customHeight="1" outlineLevel="1">
      <c r="A530" s="37"/>
      <c r="B530" s="11"/>
      <c r="C530" s="11"/>
      <c r="D530" s="11"/>
      <c r="E530" s="12"/>
      <c r="F530" s="10"/>
      <c r="G530" s="24"/>
      <c r="H530" s="23"/>
      <c r="I530" s="1"/>
      <c r="J530" s="1"/>
      <c r="K530" s="1"/>
    </row>
    <row r="531" spans="1:11" s="36" customFormat="1" ht="20.100000000000001" customHeight="1" outlineLevel="1">
      <c r="A531" s="37"/>
      <c r="B531" s="11"/>
      <c r="C531" s="11"/>
      <c r="D531" s="11"/>
      <c r="E531" s="12"/>
      <c r="F531" s="10"/>
      <c r="G531" s="24"/>
      <c r="H531" s="23"/>
      <c r="I531" s="1"/>
      <c r="J531" s="1"/>
      <c r="K531" s="1"/>
    </row>
    <row r="532" spans="1:11" s="36" customFormat="1" ht="20.100000000000001" customHeight="1" outlineLevel="1">
      <c r="A532" s="37"/>
      <c r="B532" s="11"/>
      <c r="C532" s="11"/>
      <c r="D532" s="11"/>
      <c r="E532" s="12"/>
      <c r="F532" s="10"/>
      <c r="G532" s="24"/>
      <c r="H532" s="23"/>
      <c r="I532" s="1"/>
      <c r="J532" s="1"/>
      <c r="K532" s="1"/>
    </row>
    <row r="533" spans="1:11" s="20" customFormat="1" ht="30" customHeight="1" outlineLevel="1">
      <c r="A533" s="37"/>
      <c r="B533" s="11"/>
      <c r="C533" s="11"/>
      <c r="D533" s="11"/>
      <c r="E533" s="12"/>
      <c r="F533" s="10"/>
      <c r="G533" s="24"/>
      <c r="H533" s="23"/>
      <c r="I533" s="1"/>
      <c r="J533" s="1"/>
      <c r="K533" s="1"/>
    </row>
    <row r="534" spans="1:11" s="36" customFormat="1" ht="20.100000000000001" customHeight="1" outlineLevel="1">
      <c r="A534" s="37"/>
      <c r="B534" s="11"/>
      <c r="C534" s="11"/>
      <c r="D534" s="11"/>
      <c r="E534" s="12"/>
      <c r="F534" s="10"/>
      <c r="G534" s="24"/>
      <c r="H534" s="23"/>
      <c r="I534" s="1"/>
      <c r="J534" s="1"/>
      <c r="K534" s="1"/>
    </row>
    <row r="535" spans="1:11" s="20" customFormat="1" ht="20.100000000000001" customHeight="1" outlineLevel="1">
      <c r="A535" s="37"/>
      <c r="B535" s="11"/>
      <c r="C535" s="11"/>
      <c r="D535" s="11"/>
      <c r="E535" s="12"/>
      <c r="F535" s="10"/>
      <c r="G535" s="24"/>
      <c r="H535" s="23"/>
      <c r="I535" s="1"/>
      <c r="J535" s="1"/>
      <c r="K535" s="1"/>
    </row>
    <row r="536" spans="1:11" s="36" customFormat="1" ht="20.100000000000001" customHeight="1" outlineLevel="1">
      <c r="A536" s="8"/>
      <c r="B536" s="11"/>
      <c r="C536" s="11"/>
      <c r="D536" s="11"/>
      <c r="E536" s="12"/>
      <c r="F536" s="10"/>
      <c r="G536" s="24"/>
      <c r="H536" s="23"/>
      <c r="I536" s="1"/>
      <c r="J536" s="1"/>
      <c r="K536" s="1"/>
    </row>
    <row r="537" spans="1:11" s="20" customFormat="1" ht="20.100000000000001" customHeight="1" outlineLevel="1">
      <c r="A537" s="8"/>
      <c r="B537" s="11"/>
      <c r="C537" s="11"/>
      <c r="D537" s="11"/>
      <c r="E537" s="12"/>
      <c r="F537" s="10"/>
      <c r="G537" s="24"/>
      <c r="H537" s="23"/>
      <c r="I537" s="1"/>
      <c r="J537" s="1"/>
      <c r="K537" s="1"/>
    </row>
    <row r="538" spans="1:11" s="20" customFormat="1" ht="20.100000000000001" customHeight="1" outlineLevel="1">
      <c r="A538" s="37"/>
      <c r="B538" s="11"/>
      <c r="C538" s="11"/>
      <c r="D538" s="11"/>
      <c r="E538" s="12"/>
      <c r="F538" s="10"/>
      <c r="G538" s="24"/>
      <c r="H538" s="23"/>
      <c r="I538" s="1"/>
      <c r="J538" s="1"/>
      <c r="K538" s="1"/>
    </row>
    <row r="539" spans="1:11" s="20" customFormat="1" ht="30" customHeight="1" outlineLevel="1">
      <c r="A539" s="8"/>
      <c r="B539" s="11"/>
      <c r="C539" s="11"/>
      <c r="D539" s="11"/>
      <c r="E539" s="12"/>
      <c r="F539" s="10"/>
      <c r="G539" s="24"/>
      <c r="H539" s="23"/>
      <c r="I539" s="1"/>
      <c r="J539" s="1"/>
      <c r="K539" s="1"/>
    </row>
    <row r="540" spans="1:11" s="20" customFormat="1" ht="20.100000000000001" customHeight="1" outlineLevel="1">
      <c r="A540" s="8"/>
      <c r="B540" s="11"/>
      <c r="C540" s="11"/>
      <c r="D540" s="11"/>
      <c r="E540" s="12"/>
      <c r="F540" s="10"/>
      <c r="G540" s="24"/>
      <c r="H540" s="23"/>
      <c r="I540" s="1"/>
      <c r="J540" s="1"/>
      <c r="K540" s="1"/>
    </row>
    <row r="541" spans="1:11" ht="20.100000000000001" customHeight="1" outlineLevel="1">
      <c r="A541" s="8"/>
    </row>
    <row r="542" spans="1:11" ht="20.100000000000001" customHeight="1">
      <c r="A542" s="8"/>
    </row>
    <row r="543" spans="1:11" ht="20.100000000000001" customHeight="1">
      <c r="A543" s="8"/>
    </row>
    <row r="544" spans="1:11" ht="30" customHeight="1" outlineLevel="1">
      <c r="A544" s="8"/>
    </row>
    <row r="545" spans="1:11" ht="20.100000000000001" customHeight="1" outlineLevel="1">
      <c r="A545" s="8"/>
    </row>
    <row r="546" spans="1:11" ht="27.75" customHeight="1" outlineLevel="1">
      <c r="A546" s="8"/>
    </row>
    <row r="547" spans="1:11" s="13" customFormat="1" ht="20.100000000000001" customHeight="1" outlineLevel="1">
      <c r="A547" s="8"/>
      <c r="B547" s="11"/>
      <c r="C547" s="11"/>
      <c r="D547" s="11"/>
      <c r="E547" s="12"/>
      <c r="F547" s="10"/>
      <c r="G547" s="24"/>
      <c r="H547" s="23"/>
      <c r="I547" s="1"/>
      <c r="J547" s="1"/>
      <c r="K547" s="1"/>
    </row>
    <row r="548" spans="1:11" s="13" customFormat="1" ht="20.100000000000001" customHeight="1" outlineLevel="1">
      <c r="A548" s="8"/>
      <c r="B548" s="11"/>
      <c r="C548" s="11"/>
      <c r="D548" s="11"/>
      <c r="E548" s="12"/>
      <c r="F548" s="10"/>
      <c r="G548" s="24"/>
      <c r="H548" s="23"/>
      <c r="I548" s="1"/>
      <c r="J548" s="1"/>
      <c r="K548" s="1"/>
    </row>
    <row r="549" spans="1:11" s="13" customFormat="1" ht="20.100000000000001" customHeight="1" outlineLevel="1">
      <c r="A549" s="8"/>
      <c r="B549" s="11"/>
      <c r="C549" s="11"/>
      <c r="D549" s="11"/>
      <c r="E549" s="12"/>
      <c r="F549" s="10"/>
      <c r="G549" s="24"/>
      <c r="H549" s="23"/>
      <c r="I549" s="1"/>
      <c r="J549" s="1"/>
      <c r="K549" s="1"/>
    </row>
    <row r="550" spans="1:11" s="13" customFormat="1" ht="20.100000000000001" customHeight="1" outlineLevel="1">
      <c r="A550" s="8"/>
      <c r="B550" s="11"/>
      <c r="C550" s="11"/>
      <c r="D550" s="11"/>
      <c r="E550" s="12"/>
      <c r="F550" s="10"/>
      <c r="G550" s="24"/>
      <c r="H550" s="23"/>
      <c r="I550" s="1"/>
      <c r="J550" s="1"/>
      <c r="K550" s="1"/>
    </row>
    <row r="551" spans="1:11" s="13" customFormat="1" ht="20.100000000000001" customHeight="1" outlineLevel="1">
      <c r="A551" s="37"/>
      <c r="B551" s="11"/>
      <c r="C551" s="11"/>
      <c r="D551" s="11"/>
      <c r="E551" s="12"/>
      <c r="F551" s="10"/>
      <c r="G551" s="24"/>
      <c r="H551" s="23"/>
      <c r="I551" s="1"/>
      <c r="J551" s="1"/>
      <c r="K551" s="1"/>
    </row>
    <row r="552" spans="1:11" s="13" customFormat="1" ht="20.100000000000001" customHeight="1" outlineLevel="1">
      <c r="A552" s="8"/>
      <c r="B552" s="11"/>
      <c r="C552" s="11"/>
      <c r="D552" s="11"/>
      <c r="E552" s="12"/>
      <c r="F552" s="10"/>
      <c r="G552" s="24"/>
      <c r="H552" s="23"/>
      <c r="I552" s="1"/>
      <c r="J552" s="1"/>
      <c r="K552" s="1"/>
    </row>
    <row r="553" spans="1:11" s="13" customFormat="1" ht="20.100000000000001" customHeight="1" outlineLevel="1">
      <c r="A553" s="8"/>
      <c r="B553" s="11"/>
      <c r="C553" s="11"/>
      <c r="D553" s="11"/>
      <c r="E553" s="12"/>
      <c r="F553" s="10"/>
      <c r="G553" s="24"/>
      <c r="H553" s="23"/>
      <c r="I553" s="1"/>
      <c r="J553" s="1"/>
      <c r="K553" s="1"/>
    </row>
    <row r="554" spans="1:11" s="13" customFormat="1" ht="20.100000000000001" customHeight="1" outlineLevel="1">
      <c r="A554" s="8"/>
      <c r="B554" s="11"/>
      <c r="C554" s="11"/>
      <c r="D554" s="11"/>
      <c r="E554" s="12"/>
      <c r="F554" s="10"/>
      <c r="G554" s="24"/>
      <c r="H554" s="23"/>
      <c r="I554" s="1"/>
      <c r="J554" s="1"/>
      <c r="K554" s="1"/>
    </row>
    <row r="555" spans="1:11" s="13" customFormat="1" ht="20.100000000000001" customHeight="1" outlineLevel="1">
      <c r="A555" s="8"/>
      <c r="B555" s="11"/>
      <c r="C555" s="11"/>
      <c r="D555" s="11"/>
      <c r="E555" s="12"/>
      <c r="F555" s="10"/>
      <c r="G555" s="24"/>
      <c r="H555" s="23"/>
      <c r="I555" s="1"/>
      <c r="J555" s="1"/>
      <c r="K555" s="1"/>
    </row>
    <row r="556" spans="1:11" s="13" customFormat="1" ht="20.100000000000001" customHeight="1" outlineLevel="1">
      <c r="A556" s="8"/>
      <c r="B556" s="11"/>
      <c r="C556" s="11"/>
      <c r="D556" s="11"/>
      <c r="E556" s="12"/>
      <c r="F556" s="10"/>
      <c r="G556" s="24"/>
      <c r="H556" s="23"/>
      <c r="I556" s="1"/>
      <c r="J556" s="1"/>
      <c r="K556" s="1"/>
    </row>
    <row r="557" spans="1:11" s="13" customFormat="1" ht="20.100000000000001" customHeight="1" outlineLevel="1">
      <c r="A557" s="37"/>
      <c r="B557" s="11"/>
      <c r="C557" s="11"/>
      <c r="D557" s="11"/>
      <c r="E557" s="12"/>
      <c r="F557" s="10"/>
      <c r="G557" s="24"/>
      <c r="H557" s="23"/>
      <c r="I557" s="1"/>
      <c r="J557" s="1"/>
      <c r="K557" s="1"/>
    </row>
    <row r="558" spans="1:11" s="13" customFormat="1" ht="30" customHeight="1" outlineLevel="1">
      <c r="A558" s="8"/>
      <c r="B558" s="11"/>
      <c r="C558" s="11"/>
      <c r="D558" s="11"/>
      <c r="E558" s="12"/>
      <c r="F558" s="10"/>
      <c r="G558" s="24"/>
      <c r="H558" s="23"/>
      <c r="I558" s="1"/>
      <c r="J558" s="1"/>
      <c r="K558" s="1"/>
    </row>
    <row r="559" spans="1:11" s="13" customFormat="1" ht="20.100000000000001" customHeight="1" outlineLevel="1">
      <c r="A559" s="37"/>
      <c r="B559" s="11"/>
      <c r="C559" s="11"/>
      <c r="D559" s="11"/>
      <c r="E559" s="12"/>
      <c r="F559" s="10"/>
      <c r="G559" s="24"/>
      <c r="H559" s="23"/>
      <c r="I559" s="1"/>
      <c r="J559" s="1"/>
      <c r="K559" s="1"/>
    </row>
    <row r="560" spans="1:11" ht="20.100000000000001" customHeight="1" outlineLevel="1">
      <c r="A560" s="8"/>
    </row>
    <row r="561" spans="1:11" ht="20.100000000000001" customHeight="1">
      <c r="A561" s="37"/>
      <c r="K561" s="34"/>
    </row>
    <row r="562" spans="1:11" ht="20.100000000000001" customHeight="1">
      <c r="A562" s="8"/>
      <c r="K562" s="34"/>
    </row>
    <row r="563" spans="1:11" ht="20.100000000000001" customHeight="1" outlineLevel="1">
      <c r="A563" s="37"/>
    </row>
    <row r="564" spans="1:11" ht="20.100000000000001" customHeight="1" outlineLevel="1">
      <c r="A564" s="8"/>
    </row>
    <row r="565" spans="1:11" ht="20.100000000000001" customHeight="1">
      <c r="A565" s="37"/>
    </row>
    <row r="566" spans="1:11" ht="20.100000000000001" customHeight="1">
      <c r="A566" s="37"/>
    </row>
    <row r="567" spans="1:11" ht="20.100000000000001" customHeight="1" collapsed="1">
      <c r="A567" s="37"/>
    </row>
    <row r="568" spans="1:11" ht="20.100000000000001" customHeight="1">
      <c r="A568" s="37"/>
    </row>
    <row r="569" spans="1:11" s="23" customFormat="1">
      <c r="A569" s="8"/>
      <c r="B569" s="11"/>
      <c r="C569" s="11"/>
      <c r="D569" s="11"/>
      <c r="E569" s="12"/>
      <c r="F569" s="10"/>
      <c r="G569" s="24"/>
      <c r="I569" s="1"/>
      <c r="J569" s="1"/>
      <c r="K569" s="1"/>
    </row>
    <row r="570" spans="1:11" ht="52.5" customHeight="1">
      <c r="A570" s="8"/>
    </row>
    <row r="571" spans="1:11">
      <c r="A571" s="37"/>
    </row>
    <row r="572" spans="1:11">
      <c r="A572" s="8"/>
    </row>
    <row r="573" spans="1:11">
      <c r="A573" s="8"/>
    </row>
    <row r="574" spans="1:11">
      <c r="A574" s="8"/>
    </row>
    <row r="575" spans="1:11">
      <c r="A575" s="37"/>
    </row>
    <row r="576" spans="1:11">
      <c r="A576" s="8"/>
    </row>
    <row r="577" spans="1:11">
      <c r="A577" s="8"/>
    </row>
    <row r="578" spans="1:11">
      <c r="A578" s="37"/>
    </row>
    <row r="579" spans="1:11">
      <c r="A579" s="37"/>
      <c r="K579" s="23"/>
    </row>
    <row r="580" spans="1:11">
      <c r="A580" s="8"/>
    </row>
    <row r="581" spans="1:11">
      <c r="A581" s="37"/>
    </row>
    <row r="582" spans="1:11">
      <c r="A582" s="37"/>
      <c r="K582" s="23"/>
    </row>
    <row r="583" spans="1:11">
      <c r="A583" s="8"/>
    </row>
    <row r="584" spans="1:11">
      <c r="A584" s="8"/>
    </row>
    <row r="585" spans="1:11">
      <c r="A585" s="37"/>
    </row>
    <row r="586" spans="1:11">
      <c r="A586" s="8"/>
    </row>
    <row r="587" spans="1:11">
      <c r="A587" s="37"/>
    </row>
    <row r="588" spans="1:11">
      <c r="A588" s="37"/>
    </row>
    <row r="589" spans="1:11">
      <c r="A589" s="37"/>
    </row>
    <row r="590" spans="1:11">
      <c r="A590" s="8"/>
    </row>
    <row r="591" spans="1:11">
      <c r="A591" s="37"/>
    </row>
    <row r="592" spans="1:11">
      <c r="A592" s="37"/>
    </row>
    <row r="593" spans="1:1">
      <c r="A593" s="37"/>
    </row>
    <row r="594" spans="1:1">
      <c r="A594" s="8"/>
    </row>
    <row r="595" spans="1:1">
      <c r="A595" s="37"/>
    </row>
    <row r="596" spans="1:1">
      <c r="A596" s="37"/>
    </row>
    <row r="597" spans="1:1">
      <c r="A597" s="37"/>
    </row>
    <row r="598" spans="1:1">
      <c r="A598" s="8"/>
    </row>
    <row r="599" spans="1:1">
      <c r="A599" s="8"/>
    </row>
    <row r="600" spans="1:1">
      <c r="A600" s="8"/>
    </row>
    <row r="601" spans="1:1">
      <c r="A601" s="8"/>
    </row>
    <row r="602" spans="1:1">
      <c r="A602" s="8"/>
    </row>
    <row r="603" spans="1:1">
      <c r="A603" s="8"/>
    </row>
    <row r="604" spans="1:1">
      <c r="A604" s="8"/>
    </row>
    <row r="605" spans="1:1">
      <c r="A605" s="8"/>
    </row>
    <row r="606" spans="1:1">
      <c r="A606" s="8"/>
    </row>
    <row r="607" spans="1:1">
      <c r="A607" s="8"/>
    </row>
    <row r="608" spans="1:1">
      <c r="A608" s="8"/>
    </row>
    <row r="609" spans="1:1">
      <c r="A609" s="8"/>
    </row>
    <row r="610" spans="1:1">
      <c r="A610" s="37"/>
    </row>
    <row r="611" spans="1:1">
      <c r="A611" s="37"/>
    </row>
    <row r="612" spans="1:1">
      <c r="A612" s="8"/>
    </row>
    <row r="613" spans="1:1">
      <c r="A613" s="37"/>
    </row>
    <row r="614" spans="1:1">
      <c r="A614" s="8"/>
    </row>
    <row r="615" spans="1:1">
      <c r="A615" s="37"/>
    </row>
    <row r="616" spans="1:1">
      <c r="A616" s="8"/>
    </row>
    <row r="617" spans="1:1">
      <c r="A617" s="8"/>
    </row>
    <row r="618" spans="1:1">
      <c r="A618" s="8"/>
    </row>
    <row r="619" spans="1:1">
      <c r="A619" s="8"/>
    </row>
    <row r="620" spans="1:1">
      <c r="A620" s="8"/>
    </row>
    <row r="621" spans="1:1">
      <c r="A621" s="8"/>
    </row>
    <row r="622" spans="1:1">
      <c r="A622" s="8"/>
    </row>
    <row r="623" spans="1:1">
      <c r="A623" s="8"/>
    </row>
    <row r="624" spans="1:1">
      <c r="A624" s="8"/>
    </row>
    <row r="625" spans="1:1">
      <c r="A625" s="8"/>
    </row>
    <row r="626" spans="1:1">
      <c r="A626" s="8"/>
    </row>
    <row r="627" spans="1:1">
      <c r="A627" s="8"/>
    </row>
    <row r="628" spans="1:1">
      <c r="A628" s="37"/>
    </row>
    <row r="629" spans="1:1">
      <c r="A629" s="8"/>
    </row>
    <row r="630" spans="1:1">
      <c r="A630" s="8"/>
    </row>
    <row r="631" spans="1:1">
      <c r="A631" s="8"/>
    </row>
    <row r="632" spans="1:1">
      <c r="A632" s="8"/>
    </row>
    <row r="633" spans="1:1">
      <c r="A633" s="8"/>
    </row>
    <row r="634" spans="1:1">
      <c r="A634" s="8"/>
    </row>
    <row r="635" spans="1:1">
      <c r="A635" s="8"/>
    </row>
    <row r="636" spans="1:1">
      <c r="A636" s="8"/>
    </row>
    <row r="637" spans="1:1">
      <c r="A637" s="8"/>
    </row>
    <row r="638" spans="1:1">
      <c r="A638" s="8"/>
    </row>
    <row r="639" spans="1:1">
      <c r="A639" s="8"/>
    </row>
    <row r="640" spans="1:1">
      <c r="A640" s="8"/>
    </row>
    <row r="641" spans="1:1">
      <c r="A641" s="8"/>
    </row>
    <row r="642" spans="1:1">
      <c r="A642" s="8"/>
    </row>
    <row r="643" spans="1:1">
      <c r="A643" s="8"/>
    </row>
    <row r="644" spans="1:1">
      <c r="A644" s="8"/>
    </row>
    <row r="645" spans="1:1">
      <c r="A645" s="8"/>
    </row>
  </sheetData>
  <mergeCells count="17">
    <mergeCell ref="B56:I56"/>
    <mergeCell ref="B47:I47"/>
    <mergeCell ref="B38:I38"/>
    <mergeCell ref="E2:G2"/>
    <mergeCell ref="B75:I75"/>
    <mergeCell ref="H124:I124"/>
    <mergeCell ref="B87:I87"/>
    <mergeCell ref="B121:I121"/>
    <mergeCell ref="B98:I98"/>
    <mergeCell ref="B106:I106"/>
    <mergeCell ref="B115:I115"/>
    <mergeCell ref="B81:I81"/>
    <mergeCell ref="B119:I119"/>
    <mergeCell ref="B21:I21"/>
    <mergeCell ref="B16:I16"/>
    <mergeCell ref="B32:I32"/>
    <mergeCell ref="B27:I27"/>
  </mergeCells>
  <conditionalFormatting sqref="G12">
    <cfRule type="cellIs" dxfId="12" priority="59" stopIfTrue="1" operator="equal">
      <formula>0</formula>
    </cfRule>
  </conditionalFormatting>
  <conditionalFormatting sqref="G102:G103">
    <cfRule type="cellIs" dxfId="11" priority="2" stopIfTrue="1" operator="equal">
      <formula>0</formula>
    </cfRule>
  </conditionalFormatting>
  <conditionalFormatting sqref="H12:I12">
    <cfRule type="cellIs" dxfId="10" priority="1" stopIfTrue="1" operator="equal">
      <formula>0</formula>
    </cfRule>
  </conditionalFormatting>
  <printOptions horizontalCentered="1" verticalCentered="1"/>
  <pageMargins left="0.27559055118110237" right="0.35433070866141736" top="0.19685039370078741" bottom="0.19685039370078741" header="0.35433070866141736" footer="0.19685039370078741"/>
  <pageSetup paperSize="9" scale="73" fitToHeight="0" orientation="landscape" horizontalDpi="4294967293" verticalDpi="4294967293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>
    <pageSetUpPr fitToPage="1"/>
  </sheetPr>
  <dimension ref="A1:K591"/>
  <sheetViews>
    <sheetView showGridLines="0" view="pageBreakPreview" topLeftCell="A7" zoomScale="80" zoomScaleNormal="80" zoomScaleSheetLayoutView="80" workbookViewId="0">
      <selection activeCell="E28" sqref="E28"/>
    </sheetView>
  </sheetViews>
  <sheetFormatPr defaultRowHeight="12.75" outlineLevelRow="1"/>
  <cols>
    <col min="1" max="1" width="5.5" style="10" customWidth="1"/>
    <col min="2" max="2" width="8.625" style="11" customWidth="1"/>
    <col min="3" max="3" width="9.875" style="11" customWidth="1"/>
    <col min="4" max="4" width="9.375" style="11" customWidth="1"/>
    <col min="5" max="5" width="65.875" style="12" customWidth="1"/>
    <col min="6" max="6" width="6.625" style="10" customWidth="1"/>
    <col min="7" max="7" width="11.5" style="24" customWidth="1"/>
    <col min="8" max="8" width="11.25" style="23" customWidth="1"/>
    <col min="9" max="9" width="19.875" style="1" customWidth="1"/>
    <col min="10" max="10" width="14.875" style="1" customWidth="1"/>
    <col min="11" max="11" width="5.875" style="1" customWidth="1"/>
    <col min="12" max="12" width="11.125" style="1" customWidth="1"/>
    <col min="13" max="16384" width="9" style="1"/>
  </cols>
  <sheetData>
    <row r="1" spans="1:10" ht="16.5" customHeight="1">
      <c r="A1" s="48" t="s">
        <v>18</v>
      </c>
      <c r="B1" s="146" t="s">
        <v>19</v>
      </c>
      <c r="C1" s="147"/>
      <c r="D1" s="147"/>
      <c r="E1" s="147"/>
      <c r="F1" s="147"/>
      <c r="G1" s="147"/>
      <c r="H1" s="147"/>
      <c r="I1" s="147"/>
      <c r="J1" s="148"/>
    </row>
    <row r="2" spans="1:10" ht="18.75" customHeight="1">
      <c r="A2" s="6"/>
      <c r="B2" s="149"/>
      <c r="C2" s="150"/>
      <c r="D2" s="150"/>
      <c r="E2" s="150"/>
      <c r="F2" s="150"/>
      <c r="G2" s="150"/>
      <c r="H2" s="150"/>
      <c r="I2" s="150"/>
      <c r="J2" s="151"/>
    </row>
    <row r="3" spans="1:10" ht="21" customHeight="1" thickBot="1">
      <c r="A3" s="6"/>
      <c r="B3" s="152"/>
      <c r="C3" s="153"/>
      <c r="D3" s="153"/>
      <c r="E3" s="153"/>
      <c r="F3" s="153"/>
      <c r="G3" s="153"/>
      <c r="H3" s="153"/>
      <c r="I3" s="153"/>
      <c r="J3" s="154"/>
    </row>
    <row r="4" spans="1:10" ht="20.100000000000001" customHeight="1">
      <c r="B4" s="44" t="s">
        <v>59</v>
      </c>
      <c r="C4" s="4"/>
      <c r="D4" s="4"/>
      <c r="E4" s="5"/>
      <c r="F4" s="2"/>
      <c r="G4" s="31"/>
      <c r="H4" s="31"/>
      <c r="I4" s="2"/>
      <c r="J4" s="2"/>
    </row>
    <row r="5" spans="1:10" ht="20.100000000000001" customHeight="1">
      <c r="A5" s="37"/>
      <c r="B5" s="50" t="s">
        <v>28</v>
      </c>
      <c r="C5" s="50"/>
      <c r="D5" s="4"/>
      <c r="E5" s="5"/>
      <c r="F5" s="35"/>
      <c r="G5" s="30"/>
      <c r="H5" s="29"/>
      <c r="I5" s="6"/>
      <c r="J5" s="6"/>
    </row>
    <row r="6" spans="1:10" ht="17.25" customHeight="1">
      <c r="B6" s="50" t="s">
        <v>188</v>
      </c>
      <c r="C6" s="50"/>
      <c r="D6" s="17"/>
      <c r="E6" s="17"/>
      <c r="F6" s="35"/>
      <c r="I6" s="6"/>
      <c r="J6" s="6"/>
    </row>
    <row r="7" spans="1:10" ht="19.5" customHeight="1">
      <c r="A7" s="37"/>
      <c r="B7" s="44" t="s">
        <v>60</v>
      </c>
      <c r="C7" s="43"/>
      <c r="F7" s="17"/>
      <c r="G7" s="17"/>
      <c r="H7" s="17"/>
      <c r="I7" s="17"/>
      <c r="J7" s="17"/>
    </row>
    <row r="8" spans="1:10" ht="18" customHeight="1">
      <c r="A8" s="7"/>
      <c r="B8" s="46" t="s">
        <v>21</v>
      </c>
      <c r="C8" s="17"/>
      <c r="E8" s="1"/>
      <c r="F8" s="17"/>
      <c r="G8" s="42" t="s">
        <v>189</v>
      </c>
      <c r="H8" s="41"/>
      <c r="I8" s="33" t="s">
        <v>20</v>
      </c>
      <c r="J8" s="16">
        <v>241248.56</v>
      </c>
    </row>
    <row r="9" spans="1:10" ht="18" customHeight="1"/>
    <row r="10" spans="1:10" ht="18" customHeight="1">
      <c r="A10" s="9"/>
      <c r="B10" s="111" t="s">
        <v>1</v>
      </c>
      <c r="C10" s="111"/>
      <c r="D10" s="111"/>
      <c r="E10" s="111" t="s">
        <v>4</v>
      </c>
      <c r="F10" s="111"/>
      <c r="G10" s="112"/>
      <c r="H10" s="113"/>
      <c r="I10" s="113"/>
      <c r="J10" s="113" t="s">
        <v>7</v>
      </c>
    </row>
    <row r="11" spans="1:10" ht="8.25" customHeight="1">
      <c r="A11" s="37"/>
      <c r="B11" s="37"/>
      <c r="C11" s="37"/>
      <c r="D11" s="37"/>
      <c r="E11" s="19"/>
      <c r="F11" s="37"/>
      <c r="G11" s="26"/>
      <c r="H11" s="25"/>
      <c r="I11" s="9"/>
      <c r="J11" s="9"/>
    </row>
    <row r="12" spans="1:10" ht="15" customHeight="1">
      <c r="A12" s="37"/>
      <c r="B12" s="21">
        <v>1</v>
      </c>
      <c r="C12" s="21"/>
      <c r="D12" s="21"/>
      <c r="E12" s="15" t="s">
        <v>17</v>
      </c>
      <c r="F12" s="15"/>
      <c r="G12" s="28"/>
      <c r="H12" s="27"/>
      <c r="I12" s="15"/>
      <c r="J12" s="56">
        <v>341.3</v>
      </c>
    </row>
    <row r="13" spans="1:10" ht="12" customHeight="1">
      <c r="A13" s="37"/>
      <c r="B13" s="37"/>
      <c r="C13" s="37"/>
      <c r="D13" s="37"/>
      <c r="E13" s="19"/>
      <c r="F13" s="37"/>
      <c r="G13" s="26"/>
      <c r="H13" s="25"/>
      <c r="I13" s="9"/>
      <c r="J13" s="17"/>
    </row>
    <row r="14" spans="1:10" ht="21.75" customHeight="1">
      <c r="A14" s="37"/>
      <c r="B14" s="21">
        <v>2</v>
      </c>
      <c r="C14" s="21"/>
      <c r="D14" s="21"/>
      <c r="E14" s="15" t="s">
        <v>190</v>
      </c>
      <c r="F14" s="15"/>
      <c r="G14" s="28"/>
      <c r="H14" s="27"/>
      <c r="I14" s="15"/>
      <c r="J14" s="22">
        <v>3189.96</v>
      </c>
    </row>
    <row r="15" spans="1:10" ht="9" customHeight="1">
      <c r="A15" s="37"/>
      <c r="B15" s="37"/>
      <c r="C15" s="37"/>
      <c r="D15" s="37"/>
      <c r="E15" s="19"/>
      <c r="F15" s="37"/>
      <c r="G15" s="26"/>
      <c r="H15" s="25"/>
      <c r="I15" s="9"/>
      <c r="J15" s="17"/>
    </row>
    <row r="16" spans="1:10" ht="19.5" customHeight="1" outlineLevel="1">
      <c r="A16" s="37"/>
      <c r="B16" s="21">
        <v>3</v>
      </c>
      <c r="C16" s="21"/>
      <c r="D16" s="21"/>
      <c r="E16" s="15" t="s">
        <v>65</v>
      </c>
      <c r="F16" s="15"/>
      <c r="G16" s="27"/>
      <c r="H16" s="27"/>
      <c r="I16" s="15"/>
      <c r="J16" s="22">
        <v>12227.9</v>
      </c>
    </row>
    <row r="17" spans="1:10" ht="9.75" customHeight="1" outlineLevel="1">
      <c r="A17" s="37"/>
      <c r="B17" s="37"/>
      <c r="C17" s="37"/>
      <c r="D17" s="37"/>
      <c r="E17" s="19"/>
      <c r="F17" s="37"/>
      <c r="G17" s="26"/>
      <c r="H17" s="25"/>
      <c r="I17" s="9"/>
      <c r="J17" s="17"/>
    </row>
    <row r="18" spans="1:10" ht="18.75" customHeight="1" outlineLevel="1">
      <c r="A18" s="37"/>
      <c r="B18" s="21">
        <v>4</v>
      </c>
      <c r="C18" s="14"/>
      <c r="D18" s="14"/>
      <c r="E18" s="15" t="s">
        <v>191</v>
      </c>
      <c r="F18" s="15"/>
      <c r="G18" s="27"/>
      <c r="H18" s="27"/>
      <c r="I18" s="15"/>
      <c r="J18" s="22">
        <v>13045.01</v>
      </c>
    </row>
    <row r="19" spans="1:10" ht="9.75" customHeight="1" outlineLevel="1">
      <c r="A19" s="37"/>
      <c r="B19" s="37"/>
      <c r="C19" s="37"/>
      <c r="D19" s="37"/>
      <c r="E19" s="19"/>
      <c r="F19" s="37"/>
      <c r="G19" s="26"/>
      <c r="H19" s="25"/>
      <c r="I19" s="9"/>
      <c r="J19" s="17"/>
    </row>
    <row r="20" spans="1:10" ht="20.25" customHeight="1">
      <c r="A20" s="37"/>
      <c r="B20" s="21">
        <v>5</v>
      </c>
      <c r="C20" s="21"/>
      <c r="D20" s="21"/>
      <c r="E20" s="15" t="s">
        <v>66</v>
      </c>
      <c r="F20" s="15"/>
      <c r="G20" s="27"/>
      <c r="H20" s="27"/>
      <c r="I20" s="15"/>
      <c r="J20" s="51">
        <v>24350.880000000001</v>
      </c>
    </row>
    <row r="21" spans="1:10" ht="9.75" customHeight="1">
      <c r="A21" s="37"/>
      <c r="B21" s="37"/>
      <c r="C21" s="37"/>
      <c r="D21" s="37"/>
      <c r="E21" s="19"/>
      <c r="F21" s="37"/>
      <c r="G21" s="26"/>
      <c r="H21" s="25"/>
      <c r="I21" s="9"/>
      <c r="J21" s="17"/>
    </row>
    <row r="22" spans="1:10" ht="20.25" customHeight="1" outlineLevel="1">
      <c r="A22" s="37"/>
      <c r="B22" s="21">
        <v>6</v>
      </c>
      <c r="C22" s="21"/>
      <c r="D22" s="21"/>
      <c r="E22" s="15" t="s">
        <v>27</v>
      </c>
      <c r="F22" s="15"/>
      <c r="G22" s="27"/>
      <c r="H22" s="27"/>
      <c r="I22" s="15"/>
      <c r="J22" s="51">
        <v>22733.68</v>
      </c>
    </row>
    <row r="23" spans="1:10" ht="9" customHeight="1" outlineLevel="1">
      <c r="A23" s="37"/>
      <c r="B23" s="37"/>
      <c r="C23" s="37"/>
      <c r="D23" s="37"/>
      <c r="E23" s="19"/>
      <c r="F23" s="37"/>
      <c r="G23" s="26"/>
      <c r="H23" s="25"/>
      <c r="I23" s="9"/>
      <c r="J23" s="17"/>
    </row>
    <row r="24" spans="1:10" ht="18.75" customHeight="1" outlineLevel="1">
      <c r="A24" s="37"/>
      <c r="B24" s="21">
        <v>7</v>
      </c>
      <c r="C24" s="21"/>
      <c r="D24" s="21"/>
      <c r="E24" s="15" t="s">
        <v>193</v>
      </c>
      <c r="F24" s="15"/>
      <c r="G24" s="27"/>
      <c r="H24" s="27"/>
      <c r="I24" s="15"/>
      <c r="J24" s="51">
        <v>38236.71</v>
      </c>
    </row>
    <row r="25" spans="1:10" ht="9.75" customHeight="1" outlineLevel="1">
      <c r="A25" s="37"/>
      <c r="B25" s="37"/>
      <c r="C25" s="37"/>
      <c r="D25" s="37"/>
      <c r="E25" s="19"/>
      <c r="F25" s="37"/>
      <c r="G25" s="26"/>
      <c r="H25" s="25"/>
      <c r="I25" s="9"/>
      <c r="J25" s="17"/>
    </row>
    <row r="26" spans="1:10" ht="21" customHeight="1" outlineLevel="1">
      <c r="A26" s="37"/>
      <c r="B26" s="21">
        <v>8</v>
      </c>
      <c r="C26" s="21"/>
      <c r="D26" s="21"/>
      <c r="E26" s="15" t="s">
        <v>194</v>
      </c>
      <c r="F26" s="15"/>
      <c r="G26" s="27"/>
      <c r="H26" s="27"/>
      <c r="I26" s="15"/>
      <c r="J26" s="51">
        <v>11999.68</v>
      </c>
    </row>
    <row r="27" spans="1:10" ht="13.5" customHeight="1" outlineLevel="1">
      <c r="A27" s="37"/>
      <c r="B27" s="37"/>
      <c r="C27" s="37"/>
      <c r="D27" s="37"/>
      <c r="E27" s="19"/>
      <c r="F27" s="37"/>
      <c r="G27" s="26"/>
      <c r="H27" s="25"/>
      <c r="I27" s="9"/>
      <c r="J27" s="17"/>
    </row>
    <row r="28" spans="1:10" ht="19.5" customHeight="1" outlineLevel="1">
      <c r="A28" s="37"/>
      <c r="B28" s="21">
        <v>9</v>
      </c>
      <c r="C28" s="21"/>
      <c r="D28" s="21"/>
      <c r="E28" s="15" t="s">
        <v>195</v>
      </c>
      <c r="F28" s="15"/>
      <c r="G28" s="27"/>
      <c r="H28" s="27"/>
      <c r="I28" s="15"/>
      <c r="J28" s="51">
        <v>5871.13</v>
      </c>
    </row>
    <row r="29" spans="1:10" ht="11.25" customHeight="1" outlineLevel="1">
      <c r="A29" s="37"/>
      <c r="B29" s="37"/>
      <c r="C29" s="37"/>
      <c r="D29" s="37"/>
      <c r="E29" s="19"/>
      <c r="F29" s="37"/>
      <c r="G29" s="26"/>
      <c r="H29" s="25"/>
      <c r="I29" s="9"/>
      <c r="J29" s="17"/>
    </row>
    <row r="30" spans="1:10" ht="21" customHeight="1" outlineLevel="1">
      <c r="A30" s="37"/>
      <c r="B30" s="21">
        <v>10</v>
      </c>
      <c r="C30" s="21"/>
      <c r="D30" s="21"/>
      <c r="E30" s="15" t="s">
        <v>197</v>
      </c>
      <c r="F30" s="15"/>
      <c r="G30" s="27"/>
      <c r="H30" s="27"/>
      <c r="I30" s="15"/>
      <c r="J30" s="51">
        <v>1797.62</v>
      </c>
    </row>
    <row r="31" spans="1:10" ht="11.25" customHeight="1" outlineLevel="1">
      <c r="A31" s="37"/>
      <c r="B31" s="37"/>
      <c r="C31" s="37"/>
      <c r="D31" s="37"/>
      <c r="E31" s="19"/>
      <c r="F31" s="37"/>
      <c r="G31" s="26"/>
      <c r="H31" s="25"/>
      <c r="I31" s="9"/>
      <c r="J31" s="17"/>
    </row>
    <row r="32" spans="1:10" ht="18.75" customHeight="1" outlineLevel="1">
      <c r="A32" s="37"/>
      <c r="B32" s="21">
        <v>11</v>
      </c>
      <c r="C32" s="21"/>
      <c r="D32" s="21"/>
      <c r="E32" s="15" t="s">
        <v>215</v>
      </c>
      <c r="F32" s="15"/>
      <c r="G32" s="27"/>
      <c r="H32" s="27"/>
      <c r="I32" s="15"/>
      <c r="J32" s="51">
        <v>42463.28</v>
      </c>
    </row>
    <row r="33" spans="1:11" ht="9.75" customHeight="1" outlineLevel="1">
      <c r="A33" s="37"/>
      <c r="B33" s="37"/>
      <c r="C33" s="37"/>
      <c r="D33" s="37"/>
      <c r="E33" s="19"/>
      <c r="F33" s="37"/>
      <c r="G33" s="26"/>
      <c r="H33" s="25"/>
      <c r="I33" s="9"/>
      <c r="J33" s="17"/>
    </row>
    <row r="34" spans="1:11" ht="23.25" customHeight="1" outlineLevel="1">
      <c r="A34" s="37"/>
      <c r="B34" s="21">
        <v>12</v>
      </c>
      <c r="C34" s="21"/>
      <c r="D34" s="21"/>
      <c r="E34" s="15" t="s">
        <v>200</v>
      </c>
      <c r="F34" s="15"/>
      <c r="G34" s="27"/>
      <c r="H34" s="27"/>
      <c r="I34" s="15"/>
      <c r="J34" s="51">
        <v>13583.4</v>
      </c>
    </row>
    <row r="35" spans="1:11" ht="9.75" customHeight="1" outlineLevel="1">
      <c r="A35" s="37"/>
      <c r="B35" s="37"/>
      <c r="C35" s="37"/>
      <c r="D35" s="37"/>
      <c r="E35" s="19"/>
      <c r="F35" s="37"/>
      <c r="G35" s="26"/>
      <c r="H35" s="25"/>
      <c r="I35" s="9"/>
      <c r="J35" s="17"/>
    </row>
    <row r="36" spans="1:11" ht="19.5" customHeight="1" outlineLevel="1">
      <c r="A36" s="37"/>
      <c r="B36" s="21">
        <v>13</v>
      </c>
      <c r="C36" s="21"/>
      <c r="D36" s="21"/>
      <c r="E36" s="15" t="s">
        <v>199</v>
      </c>
      <c r="F36" s="15"/>
      <c r="G36" s="27"/>
      <c r="H36" s="27"/>
      <c r="I36" s="15"/>
      <c r="J36" s="51">
        <v>22974.38</v>
      </c>
    </row>
    <row r="37" spans="1:11" ht="12.75" customHeight="1" outlineLevel="1">
      <c r="A37" s="37"/>
      <c r="B37" s="37"/>
      <c r="C37" s="37"/>
      <c r="D37" s="37"/>
      <c r="E37" s="19"/>
      <c r="F37" s="37"/>
      <c r="G37" s="26"/>
      <c r="H37" s="25"/>
      <c r="I37" s="9"/>
      <c r="J37" s="17"/>
    </row>
    <row r="38" spans="1:11" ht="21" customHeight="1" outlineLevel="1">
      <c r="A38" s="37"/>
      <c r="B38" s="21">
        <v>14</v>
      </c>
      <c r="C38" s="21"/>
      <c r="D38" s="21"/>
      <c r="E38" s="15" t="s">
        <v>198</v>
      </c>
      <c r="F38" s="15"/>
      <c r="G38" s="27"/>
      <c r="H38" s="27"/>
      <c r="I38" s="15"/>
      <c r="J38" s="51">
        <v>28433.61</v>
      </c>
    </row>
    <row r="39" spans="1:11" ht="20.25" customHeight="1" outlineLevel="1">
      <c r="A39" s="37"/>
    </row>
    <row r="40" spans="1:11" ht="10.5" customHeight="1" outlineLevel="1"/>
    <row r="41" spans="1:11" ht="20.100000000000001" customHeight="1" outlineLevel="1">
      <c r="A41" s="88"/>
      <c r="B41" s="45" t="s">
        <v>224</v>
      </c>
      <c r="C41" s="43"/>
      <c r="F41" s="93" t="s">
        <v>222</v>
      </c>
      <c r="G41" s="11"/>
      <c r="H41" s="12"/>
      <c r="K41" s="36"/>
    </row>
    <row r="42" spans="1:11" ht="15.75" customHeight="1" outlineLevel="1">
      <c r="A42" s="88"/>
      <c r="B42" s="45"/>
      <c r="C42" s="43"/>
      <c r="D42" s="94" t="s">
        <v>109</v>
      </c>
      <c r="E42" s="36"/>
      <c r="F42" s="43"/>
      <c r="G42" s="11"/>
      <c r="I42" s="95" t="s">
        <v>110</v>
      </c>
      <c r="K42" s="36"/>
    </row>
    <row r="43" spans="1:11" ht="13.5" customHeight="1" outlineLevel="1">
      <c r="A43" s="88"/>
      <c r="G43" s="96"/>
      <c r="I43" s="138" t="s">
        <v>111</v>
      </c>
      <c r="J43" s="91"/>
      <c r="K43" s="36"/>
    </row>
    <row r="44" spans="1:11" ht="20.100000000000001" customHeight="1" outlineLevel="1" collapsed="1"/>
    <row r="45" spans="1:11" ht="19.5" customHeight="1"/>
    <row r="46" spans="1:11" ht="20.100000000000001" customHeight="1">
      <c r="A46" s="88"/>
      <c r="G46" s="96"/>
      <c r="H46" s="92"/>
      <c r="J46" s="97"/>
    </row>
    <row r="47" spans="1:11" ht="23.25" customHeight="1" outlineLevel="1">
      <c r="A47" s="37"/>
    </row>
    <row r="48" spans="1:11" ht="21.75" customHeight="1" outlineLevel="1">
      <c r="A48" s="37"/>
    </row>
    <row r="49" spans="1:1" ht="21.75" customHeight="1" outlineLevel="1">
      <c r="A49" s="37"/>
    </row>
    <row r="50" spans="1:1" ht="20.100000000000001" customHeight="1" outlineLevel="1">
      <c r="A50" s="37"/>
    </row>
    <row r="51" spans="1:1" ht="11.25" customHeight="1" outlineLevel="1">
      <c r="A51" s="37"/>
    </row>
    <row r="52" spans="1:1" ht="25.5" customHeight="1" outlineLevel="1">
      <c r="A52" s="37"/>
    </row>
    <row r="53" spans="1:1" ht="30" customHeight="1" outlineLevel="1">
      <c r="A53" s="37"/>
    </row>
    <row r="54" spans="1:1" ht="20.25" customHeight="1" outlineLevel="1">
      <c r="A54" s="37"/>
    </row>
    <row r="55" spans="1:1" ht="17.25" customHeight="1" outlineLevel="1">
      <c r="A55" s="37"/>
    </row>
    <row r="56" spans="1:1" ht="25.5" customHeight="1" outlineLevel="1">
      <c r="A56" s="37"/>
    </row>
    <row r="57" spans="1:1" ht="23.25" customHeight="1" outlineLevel="1">
      <c r="A57" s="37"/>
    </row>
    <row r="58" spans="1:1" ht="20.100000000000001" customHeight="1" outlineLevel="1">
      <c r="A58" s="37"/>
    </row>
    <row r="59" spans="1:1" ht="30" customHeight="1" outlineLevel="1">
      <c r="A59" s="37"/>
    </row>
    <row r="60" spans="1:1" ht="21" customHeight="1" outlineLevel="1">
      <c r="A60" s="37"/>
    </row>
    <row r="61" spans="1:1" ht="30" customHeight="1" outlineLevel="1">
      <c r="A61" s="37"/>
    </row>
    <row r="62" spans="1:1" ht="20.100000000000001" customHeight="1" outlineLevel="1">
      <c r="A62" s="37"/>
    </row>
    <row r="63" spans="1:1" ht="20.100000000000001" customHeight="1" outlineLevel="1">
      <c r="A63" s="37"/>
    </row>
    <row r="64" spans="1:1" ht="20.100000000000001" customHeight="1">
      <c r="A64" s="37"/>
    </row>
    <row r="65" spans="1:10" ht="30" customHeight="1" outlineLevel="1">
      <c r="A65" s="37"/>
    </row>
    <row r="66" spans="1:10" ht="30" customHeight="1" outlineLevel="1">
      <c r="A66" s="37"/>
    </row>
    <row r="67" spans="1:10" ht="30" customHeight="1" outlineLevel="1">
      <c r="A67" s="37"/>
    </row>
    <row r="68" spans="1:10" ht="30" customHeight="1" outlineLevel="1">
      <c r="A68" s="37"/>
    </row>
    <row r="69" spans="1:10" ht="20.100000000000001" customHeight="1" outlineLevel="1">
      <c r="A69" s="37"/>
    </row>
    <row r="70" spans="1:10" ht="39.950000000000003" customHeight="1" outlineLevel="1">
      <c r="A70" s="37"/>
    </row>
    <row r="71" spans="1:10" ht="20.100000000000001" customHeight="1" outlineLevel="1">
      <c r="A71" s="37"/>
    </row>
    <row r="72" spans="1:10" ht="20.100000000000001" customHeight="1">
      <c r="A72" s="37"/>
    </row>
    <row r="73" spans="1:10" ht="20.100000000000001" customHeight="1">
      <c r="A73" s="37"/>
    </row>
    <row r="74" spans="1:10" ht="20.100000000000001" customHeight="1" outlineLevel="1">
      <c r="A74" s="37"/>
    </row>
    <row r="75" spans="1:10" ht="30" customHeight="1" outlineLevel="1">
      <c r="A75" s="37"/>
    </row>
    <row r="76" spans="1:10" s="36" customFormat="1" ht="30" customHeight="1" outlineLevel="1">
      <c r="A76" s="37"/>
      <c r="B76" s="11"/>
      <c r="C76" s="11"/>
      <c r="D76" s="11"/>
      <c r="E76" s="12"/>
      <c r="F76" s="10"/>
      <c r="G76" s="24"/>
      <c r="H76" s="23"/>
      <c r="I76" s="1"/>
      <c r="J76" s="1"/>
    </row>
    <row r="77" spans="1:10" ht="30" customHeight="1" outlineLevel="1">
      <c r="A77" s="37"/>
    </row>
    <row r="78" spans="1:10" ht="30" customHeight="1" outlineLevel="1">
      <c r="A78" s="37"/>
    </row>
    <row r="79" spans="1:10" ht="30" customHeight="1" outlineLevel="1">
      <c r="A79" s="37"/>
    </row>
    <row r="80" spans="1:10" ht="30" customHeight="1" outlineLevel="1">
      <c r="A80" s="37"/>
    </row>
    <row r="81" spans="1:11" ht="20.100000000000001" customHeight="1" outlineLevel="1">
      <c r="A81" s="37"/>
    </row>
    <row r="82" spans="1:11" ht="20.100000000000001" customHeight="1" outlineLevel="1">
      <c r="A82" s="37"/>
    </row>
    <row r="83" spans="1:11" ht="20.100000000000001" customHeight="1" outlineLevel="1">
      <c r="A83" s="37"/>
    </row>
    <row r="84" spans="1:11" ht="20.100000000000001" customHeight="1" outlineLevel="1">
      <c r="A84" s="37"/>
    </row>
    <row r="85" spans="1:11" ht="27.75" customHeight="1" outlineLevel="1">
      <c r="A85" s="37"/>
    </row>
    <row r="86" spans="1:11" ht="38.25" customHeight="1" outlineLevel="1">
      <c r="A86" s="37"/>
    </row>
    <row r="87" spans="1:11" ht="27.75" customHeight="1" outlineLevel="1">
      <c r="A87" s="37"/>
    </row>
    <row r="88" spans="1:11" ht="27.75" customHeight="1" outlineLevel="1">
      <c r="A88" s="37"/>
    </row>
    <row r="89" spans="1:11" ht="27.75" customHeight="1" outlineLevel="1">
      <c r="A89" s="37"/>
    </row>
    <row r="90" spans="1:11" ht="27.75" customHeight="1" outlineLevel="1">
      <c r="A90" s="37"/>
    </row>
    <row r="91" spans="1:11" ht="27.75" customHeight="1" outlineLevel="1">
      <c r="A91" s="37"/>
    </row>
    <row r="92" spans="1:11" s="13" customFormat="1" ht="20.100000000000001" customHeight="1" outlineLevel="1">
      <c r="A92" s="37"/>
      <c r="B92" s="11"/>
      <c r="C92" s="11"/>
      <c r="D92" s="11"/>
      <c r="E92" s="12"/>
      <c r="F92" s="10"/>
      <c r="G92" s="24"/>
      <c r="H92" s="23"/>
      <c r="I92" s="1"/>
      <c r="J92" s="1"/>
      <c r="K92" s="1"/>
    </row>
    <row r="93" spans="1:11" s="13" customFormat="1" ht="30" customHeight="1" outlineLevel="1">
      <c r="A93" s="37"/>
      <c r="B93" s="11"/>
      <c r="C93" s="11"/>
      <c r="D93" s="11"/>
      <c r="E93" s="12"/>
      <c r="F93" s="10"/>
      <c r="G93" s="24"/>
      <c r="H93" s="23"/>
      <c r="I93" s="1"/>
      <c r="J93" s="1"/>
      <c r="K93" s="1"/>
    </row>
    <row r="94" spans="1:11" s="13" customFormat="1" ht="30" customHeight="1" outlineLevel="1">
      <c r="A94" s="37"/>
      <c r="B94" s="11"/>
      <c r="C94" s="11"/>
      <c r="D94" s="11"/>
      <c r="E94" s="12"/>
      <c r="F94" s="10"/>
      <c r="G94" s="24"/>
      <c r="H94" s="23"/>
      <c r="I94" s="1"/>
      <c r="J94" s="1"/>
      <c r="K94" s="1"/>
    </row>
    <row r="95" spans="1:11" s="13" customFormat="1" ht="20.100000000000001" customHeight="1" outlineLevel="1">
      <c r="A95" s="37"/>
      <c r="B95" s="11"/>
      <c r="C95" s="11"/>
      <c r="D95" s="11"/>
      <c r="E95" s="12"/>
      <c r="F95" s="10"/>
      <c r="G95" s="24"/>
      <c r="H95" s="23"/>
      <c r="I95" s="1"/>
      <c r="J95" s="1"/>
      <c r="K95" s="1"/>
    </row>
    <row r="96" spans="1:11" s="13" customFormat="1" ht="20.100000000000001" customHeight="1" outlineLevel="1">
      <c r="A96" s="37"/>
      <c r="B96" s="11"/>
      <c r="C96" s="11"/>
      <c r="D96" s="11"/>
      <c r="E96" s="12"/>
      <c r="F96" s="10"/>
      <c r="G96" s="24"/>
      <c r="H96" s="23"/>
      <c r="I96" s="1"/>
      <c r="J96" s="1"/>
      <c r="K96" s="1"/>
    </row>
    <row r="97" spans="1:11" s="13" customFormat="1" ht="30" customHeight="1" outlineLevel="1">
      <c r="A97" s="37"/>
      <c r="B97" s="11"/>
      <c r="C97" s="11"/>
      <c r="D97" s="11"/>
      <c r="E97" s="12"/>
      <c r="F97" s="10"/>
      <c r="G97" s="24"/>
      <c r="H97" s="23"/>
      <c r="I97" s="1"/>
      <c r="J97" s="1"/>
      <c r="K97" s="1"/>
    </row>
    <row r="98" spans="1:11" s="13" customFormat="1" ht="30" customHeight="1" outlineLevel="1">
      <c r="A98" s="37"/>
      <c r="B98" s="11"/>
      <c r="C98" s="11"/>
      <c r="D98" s="11"/>
      <c r="E98" s="12"/>
      <c r="F98" s="10"/>
      <c r="G98" s="24"/>
      <c r="H98" s="23"/>
      <c r="I98" s="1"/>
      <c r="J98" s="1"/>
      <c r="K98" s="1"/>
    </row>
    <row r="99" spans="1:11" s="13" customFormat="1" ht="20.100000000000001" customHeight="1" outlineLevel="1">
      <c r="A99" s="37"/>
      <c r="B99" s="11"/>
      <c r="C99" s="11"/>
      <c r="D99" s="11"/>
      <c r="E99" s="12"/>
      <c r="F99" s="10"/>
      <c r="G99" s="24"/>
      <c r="H99" s="23"/>
      <c r="I99" s="1"/>
      <c r="J99" s="1"/>
      <c r="K99" s="1"/>
    </row>
    <row r="100" spans="1:11" s="13" customFormat="1" ht="30" customHeight="1" outlineLevel="1">
      <c r="A100" s="37"/>
      <c r="B100" s="11"/>
      <c r="C100" s="11"/>
      <c r="D100" s="11"/>
      <c r="E100" s="12"/>
      <c r="F100" s="10"/>
      <c r="G100" s="24"/>
      <c r="H100" s="23"/>
      <c r="I100" s="1"/>
      <c r="J100" s="1"/>
      <c r="K100" s="1"/>
    </row>
    <row r="101" spans="1:11" s="13" customFormat="1" ht="20.100000000000001" customHeight="1" outlineLevel="1">
      <c r="A101" s="37"/>
      <c r="B101" s="11"/>
      <c r="C101" s="11"/>
      <c r="D101" s="11"/>
      <c r="E101" s="12"/>
      <c r="F101" s="10"/>
      <c r="G101" s="24"/>
      <c r="H101" s="23"/>
      <c r="I101" s="1"/>
      <c r="J101" s="1"/>
      <c r="K101" s="1"/>
    </row>
    <row r="102" spans="1:11" s="13" customFormat="1" ht="30" customHeight="1" outlineLevel="1">
      <c r="A102" s="37"/>
      <c r="B102" s="11"/>
      <c r="C102" s="11"/>
      <c r="D102" s="11"/>
      <c r="E102" s="12"/>
      <c r="F102" s="10"/>
      <c r="G102" s="24"/>
      <c r="H102" s="23"/>
      <c r="I102" s="1"/>
      <c r="J102" s="1"/>
      <c r="K102" s="1"/>
    </row>
    <row r="103" spans="1:11" s="13" customFormat="1" ht="30" customHeight="1" outlineLevel="1">
      <c r="A103" s="37"/>
      <c r="B103" s="11"/>
      <c r="C103" s="11"/>
      <c r="D103" s="11"/>
      <c r="E103" s="12"/>
      <c r="F103" s="10"/>
      <c r="G103" s="24"/>
      <c r="H103" s="23"/>
      <c r="I103" s="1"/>
      <c r="J103" s="1"/>
      <c r="K103" s="1"/>
    </row>
    <row r="104" spans="1:11" s="13" customFormat="1" ht="30" customHeight="1" outlineLevel="1">
      <c r="A104" s="37"/>
      <c r="B104" s="11"/>
      <c r="C104" s="11"/>
      <c r="D104" s="11"/>
      <c r="E104" s="12"/>
      <c r="F104" s="10"/>
      <c r="G104" s="24"/>
      <c r="H104" s="23"/>
      <c r="I104" s="1"/>
      <c r="J104" s="1"/>
      <c r="K104" s="1"/>
    </row>
    <row r="105" spans="1:11" s="13" customFormat="1" ht="30" customHeight="1" outlineLevel="1">
      <c r="A105" s="37"/>
      <c r="B105" s="11"/>
      <c r="C105" s="11"/>
      <c r="D105" s="11"/>
      <c r="E105" s="12"/>
      <c r="F105" s="10"/>
      <c r="G105" s="24"/>
      <c r="H105" s="23"/>
      <c r="I105" s="1"/>
      <c r="J105" s="1"/>
      <c r="K105" s="1"/>
    </row>
    <row r="106" spans="1:11" s="13" customFormat="1" ht="30" customHeight="1" outlineLevel="1">
      <c r="A106" s="37"/>
      <c r="B106" s="11"/>
      <c r="C106" s="11"/>
      <c r="D106" s="11"/>
      <c r="E106" s="12"/>
      <c r="F106" s="10"/>
      <c r="G106" s="24"/>
      <c r="H106" s="23"/>
      <c r="I106" s="1"/>
      <c r="J106" s="1"/>
      <c r="K106" s="1"/>
    </row>
    <row r="107" spans="1:11" s="13" customFormat="1" ht="30" customHeight="1" outlineLevel="1">
      <c r="A107" s="37"/>
      <c r="B107" s="11"/>
      <c r="C107" s="11"/>
      <c r="D107" s="11"/>
      <c r="E107" s="12"/>
      <c r="F107" s="10"/>
      <c r="G107" s="24"/>
      <c r="H107" s="23"/>
      <c r="I107" s="1"/>
      <c r="J107" s="1"/>
      <c r="K107" s="1"/>
    </row>
    <row r="108" spans="1:11" s="13" customFormat="1" ht="30" customHeight="1" outlineLevel="1">
      <c r="A108" s="37"/>
      <c r="B108" s="11"/>
      <c r="C108" s="11"/>
      <c r="D108" s="11"/>
      <c r="E108" s="12"/>
      <c r="F108" s="10"/>
      <c r="G108" s="24"/>
      <c r="H108" s="23"/>
      <c r="I108" s="1"/>
      <c r="J108" s="1"/>
      <c r="K108" s="1"/>
    </row>
    <row r="109" spans="1:11" s="13" customFormat="1" ht="30" customHeight="1" outlineLevel="1">
      <c r="A109" s="37"/>
      <c r="B109" s="11"/>
      <c r="C109" s="11"/>
      <c r="D109" s="11"/>
      <c r="E109" s="12"/>
      <c r="F109" s="10"/>
      <c r="G109" s="24"/>
      <c r="H109" s="23"/>
      <c r="I109" s="1"/>
      <c r="J109" s="1"/>
      <c r="K109" s="1"/>
    </row>
    <row r="110" spans="1:11" s="13" customFormat="1" ht="30" customHeight="1" outlineLevel="1">
      <c r="A110" s="37"/>
      <c r="B110" s="11"/>
      <c r="C110" s="11"/>
      <c r="D110" s="11"/>
      <c r="E110" s="12"/>
      <c r="F110" s="10"/>
      <c r="G110" s="24"/>
      <c r="H110" s="23"/>
      <c r="I110" s="1"/>
      <c r="J110" s="1"/>
      <c r="K110" s="1"/>
    </row>
    <row r="111" spans="1:11" s="13" customFormat="1" ht="30" customHeight="1" outlineLevel="1">
      <c r="A111" s="37"/>
      <c r="B111" s="11"/>
      <c r="C111" s="11"/>
      <c r="D111" s="11"/>
      <c r="E111" s="12"/>
      <c r="F111" s="10"/>
      <c r="G111" s="24"/>
      <c r="H111" s="23"/>
      <c r="I111" s="1"/>
      <c r="J111" s="1"/>
      <c r="K111" s="1"/>
    </row>
    <row r="112" spans="1:11" s="13" customFormat="1" ht="20.100000000000001" customHeight="1" outlineLevel="1">
      <c r="A112" s="37"/>
      <c r="B112" s="11"/>
      <c r="C112" s="11"/>
      <c r="D112" s="11"/>
      <c r="E112" s="12"/>
      <c r="F112" s="10"/>
      <c r="G112" s="24"/>
      <c r="H112" s="23"/>
      <c r="I112" s="1"/>
      <c r="J112" s="1"/>
      <c r="K112" s="1"/>
    </row>
    <row r="113" spans="1:11" ht="20.100000000000001" customHeight="1" outlineLevel="1">
      <c r="A113" s="37"/>
    </row>
    <row r="114" spans="1:11" ht="20.100000000000001" customHeight="1" outlineLevel="1">
      <c r="A114" s="37"/>
    </row>
    <row r="115" spans="1:11" ht="20.100000000000001" customHeight="1" outlineLevel="1">
      <c r="A115" s="37"/>
    </row>
    <row r="116" spans="1:11" ht="20.100000000000001" customHeight="1" outlineLevel="1">
      <c r="A116" s="37"/>
    </row>
    <row r="117" spans="1:11" ht="20.100000000000001" customHeight="1" outlineLevel="1">
      <c r="A117" s="37"/>
    </row>
    <row r="118" spans="1:11" ht="20.100000000000001" customHeight="1" outlineLevel="1">
      <c r="A118" s="37"/>
    </row>
    <row r="119" spans="1:11" ht="30" customHeight="1" outlineLevel="1">
      <c r="A119" s="37"/>
    </row>
    <row r="120" spans="1:11" ht="20.100000000000001" customHeight="1" outlineLevel="1">
      <c r="A120" s="37"/>
    </row>
    <row r="121" spans="1:11" ht="20.100000000000001" customHeight="1">
      <c r="A121" s="37"/>
    </row>
    <row r="122" spans="1:11" ht="20.100000000000001" customHeight="1">
      <c r="A122" s="37"/>
    </row>
    <row r="123" spans="1:11" ht="20.100000000000001" customHeight="1" outlineLevel="1">
      <c r="A123" s="37"/>
    </row>
    <row r="124" spans="1:11" ht="20.100000000000001" customHeight="1" outlineLevel="1">
      <c r="A124" s="37"/>
    </row>
    <row r="125" spans="1:11" ht="20.100000000000001" customHeight="1" outlineLevel="1">
      <c r="A125" s="37"/>
    </row>
    <row r="126" spans="1:11" s="13" customFormat="1" ht="20.100000000000001" customHeight="1" outlineLevel="1">
      <c r="A126" s="37"/>
      <c r="B126" s="11"/>
      <c r="C126" s="11"/>
      <c r="D126" s="11"/>
      <c r="E126" s="12"/>
      <c r="F126" s="10"/>
      <c r="G126" s="24"/>
      <c r="H126" s="23"/>
      <c r="I126" s="1"/>
      <c r="J126" s="1"/>
      <c r="K126" s="1"/>
    </row>
    <row r="127" spans="1:11" s="13" customFormat="1" ht="20.100000000000001" customHeight="1" outlineLevel="1">
      <c r="A127" s="37"/>
      <c r="B127" s="11"/>
      <c r="C127" s="11"/>
      <c r="D127" s="11"/>
      <c r="E127" s="12"/>
      <c r="F127" s="10"/>
      <c r="G127" s="24"/>
      <c r="H127" s="23"/>
      <c r="I127" s="1"/>
      <c r="J127" s="1"/>
      <c r="K127" s="1"/>
    </row>
    <row r="128" spans="1:11" s="13" customFormat="1" ht="20.100000000000001" customHeight="1" outlineLevel="1">
      <c r="A128" s="37"/>
      <c r="B128" s="11"/>
      <c r="C128" s="11"/>
      <c r="D128" s="11"/>
      <c r="E128" s="12"/>
      <c r="F128" s="10"/>
      <c r="G128" s="24"/>
      <c r="H128" s="23"/>
      <c r="I128" s="1"/>
      <c r="J128" s="1"/>
      <c r="K128" s="1"/>
    </row>
    <row r="129" spans="1:1" ht="20.100000000000001" customHeight="1" outlineLevel="1">
      <c r="A129" s="37"/>
    </row>
    <row r="130" spans="1:1" ht="20.100000000000001" customHeight="1">
      <c r="A130" s="37"/>
    </row>
    <row r="131" spans="1:1" ht="20.100000000000001" customHeight="1">
      <c r="A131" s="37"/>
    </row>
    <row r="132" spans="1:1" ht="20.100000000000001" customHeight="1" outlineLevel="1">
      <c r="A132" s="37"/>
    </row>
    <row r="133" spans="1:1" ht="20.100000000000001" customHeight="1" outlineLevel="1">
      <c r="A133" s="37"/>
    </row>
    <row r="134" spans="1:1" ht="20.100000000000001" customHeight="1">
      <c r="A134" s="37"/>
    </row>
    <row r="135" spans="1:1" ht="20.100000000000001" customHeight="1">
      <c r="A135" s="37"/>
    </row>
    <row r="136" spans="1:1" ht="30" customHeight="1" outlineLevel="1">
      <c r="A136" s="37"/>
    </row>
    <row r="137" spans="1:1" ht="33" customHeight="1" outlineLevel="1">
      <c r="A137" s="37"/>
    </row>
    <row r="138" spans="1:1" ht="33" customHeight="1" outlineLevel="1">
      <c r="A138" s="37"/>
    </row>
    <row r="139" spans="1:1" ht="30" customHeight="1" outlineLevel="1">
      <c r="A139" s="37"/>
    </row>
    <row r="140" spans="1:1" ht="30" customHeight="1" outlineLevel="1">
      <c r="A140" s="37"/>
    </row>
    <row r="141" spans="1:1" ht="30" customHeight="1" outlineLevel="1">
      <c r="A141" s="37"/>
    </row>
    <row r="142" spans="1:1" ht="30" customHeight="1" outlineLevel="1">
      <c r="A142" s="37"/>
    </row>
    <row r="143" spans="1:1" ht="30" customHeight="1" outlineLevel="1">
      <c r="A143" s="37"/>
    </row>
    <row r="144" spans="1:1" ht="30" customHeight="1" outlineLevel="1">
      <c r="A144" s="37"/>
    </row>
    <row r="145" spans="1:11" ht="20.100000000000001" customHeight="1" outlineLevel="1">
      <c r="A145" s="37"/>
    </row>
    <row r="146" spans="1:11" ht="20.100000000000001" customHeight="1" outlineLevel="1">
      <c r="A146" s="37"/>
    </row>
    <row r="147" spans="1:11" ht="20.100000000000001" customHeight="1" outlineLevel="1">
      <c r="A147" s="37"/>
    </row>
    <row r="148" spans="1:11" ht="20.100000000000001" customHeight="1" outlineLevel="1">
      <c r="A148" s="37"/>
    </row>
    <row r="149" spans="1:11" ht="20.100000000000001" customHeight="1">
      <c r="A149" s="37"/>
    </row>
    <row r="150" spans="1:11" ht="20.100000000000001" customHeight="1">
      <c r="A150" s="37"/>
    </row>
    <row r="151" spans="1:11" ht="20.100000000000001" customHeight="1" outlineLevel="1">
      <c r="A151" s="37"/>
    </row>
    <row r="152" spans="1:11" ht="20.100000000000001" customHeight="1" outlineLevel="1">
      <c r="A152" s="37"/>
    </row>
    <row r="153" spans="1:11" ht="30" customHeight="1" outlineLevel="1">
      <c r="A153" s="37"/>
    </row>
    <row r="154" spans="1:11" ht="20.100000000000001" customHeight="1" outlineLevel="1">
      <c r="A154" s="37"/>
    </row>
    <row r="155" spans="1:11" ht="20.100000000000001" customHeight="1" outlineLevel="1">
      <c r="A155" s="37"/>
    </row>
    <row r="156" spans="1:11" ht="20.100000000000001" customHeight="1" outlineLevel="1">
      <c r="A156" s="37"/>
    </row>
    <row r="157" spans="1:11" ht="20.100000000000001" customHeight="1" outlineLevel="1">
      <c r="A157" s="37"/>
    </row>
    <row r="158" spans="1:11" ht="30" customHeight="1" outlineLevel="1">
      <c r="A158" s="37"/>
    </row>
    <row r="159" spans="1:11" ht="30" customHeight="1" outlineLevel="1">
      <c r="A159" s="37"/>
    </row>
    <row r="160" spans="1:11" s="36" customFormat="1" ht="20.100000000000001" customHeight="1" outlineLevel="1">
      <c r="A160" s="37"/>
      <c r="B160" s="11"/>
      <c r="C160" s="11"/>
      <c r="D160" s="11"/>
      <c r="E160" s="12"/>
      <c r="F160" s="10"/>
      <c r="G160" s="24"/>
      <c r="H160" s="23"/>
      <c r="I160" s="1"/>
      <c r="J160" s="1"/>
      <c r="K160" s="1"/>
    </row>
    <row r="161" spans="1:11" s="36" customFormat="1" ht="20.100000000000001" customHeight="1" outlineLevel="1">
      <c r="A161" s="37"/>
      <c r="B161" s="11"/>
      <c r="C161" s="11"/>
      <c r="D161" s="11"/>
      <c r="E161" s="12"/>
      <c r="F161" s="10"/>
      <c r="G161" s="24"/>
      <c r="H161" s="23"/>
      <c r="I161" s="1"/>
      <c r="J161" s="1"/>
      <c r="K161" s="1"/>
    </row>
    <row r="162" spans="1:11" s="36" customFormat="1" ht="20.100000000000001" customHeight="1" outlineLevel="1">
      <c r="A162" s="37"/>
      <c r="B162" s="11"/>
      <c r="C162" s="11"/>
      <c r="D162" s="11"/>
      <c r="E162" s="12"/>
      <c r="F162" s="10"/>
      <c r="G162" s="24"/>
      <c r="H162" s="23"/>
      <c r="I162" s="1"/>
      <c r="J162" s="1"/>
      <c r="K162" s="1"/>
    </row>
    <row r="163" spans="1:11" ht="20.100000000000001" customHeight="1" outlineLevel="1">
      <c r="A163" s="37"/>
    </row>
    <row r="164" spans="1:11" ht="20.100000000000001" customHeight="1" outlineLevel="1">
      <c r="A164" s="37"/>
    </row>
    <row r="165" spans="1:11" ht="30" customHeight="1" outlineLevel="1">
      <c r="A165" s="37"/>
    </row>
    <row r="166" spans="1:11" ht="20.100000000000001" customHeight="1" outlineLevel="1">
      <c r="A166" s="37"/>
    </row>
    <row r="167" spans="1:11" ht="20.100000000000001" customHeight="1" outlineLevel="1">
      <c r="A167" s="37"/>
    </row>
    <row r="168" spans="1:11" ht="30" customHeight="1" outlineLevel="1">
      <c r="A168" s="37"/>
    </row>
    <row r="169" spans="1:11" ht="20.100000000000001" customHeight="1" outlineLevel="1">
      <c r="A169" s="37"/>
    </row>
    <row r="170" spans="1:11" ht="20.100000000000001" customHeight="1" outlineLevel="1">
      <c r="A170" s="37"/>
    </row>
    <row r="171" spans="1:11" ht="20.100000000000001" customHeight="1" outlineLevel="1">
      <c r="A171" s="37"/>
    </row>
    <row r="172" spans="1:11" ht="20.100000000000001" customHeight="1">
      <c r="A172" s="37"/>
    </row>
    <row r="173" spans="1:11" ht="20.100000000000001" customHeight="1">
      <c r="A173" s="37"/>
    </row>
    <row r="174" spans="1:11" ht="20.100000000000001" customHeight="1" outlineLevel="1">
      <c r="A174" s="37"/>
    </row>
    <row r="175" spans="1:11" ht="20.100000000000001" customHeight="1" outlineLevel="1">
      <c r="A175" s="37"/>
    </row>
    <row r="176" spans="1:11" ht="20.100000000000001" customHeight="1" outlineLevel="1">
      <c r="A176" s="37"/>
    </row>
    <row r="177" spans="1:11" ht="20.100000000000001" customHeight="1" outlineLevel="1">
      <c r="A177" s="37"/>
    </row>
    <row r="178" spans="1:11" ht="20.100000000000001" customHeight="1" outlineLevel="1">
      <c r="A178" s="37"/>
    </row>
    <row r="179" spans="1:11" ht="20.100000000000001" customHeight="1" outlineLevel="1">
      <c r="A179" s="37"/>
    </row>
    <row r="180" spans="1:11" ht="20.100000000000001" customHeight="1" outlineLevel="1">
      <c r="A180" s="37"/>
    </row>
    <row r="181" spans="1:11" ht="20.100000000000001" customHeight="1" outlineLevel="1">
      <c r="A181" s="37"/>
    </row>
    <row r="182" spans="1:11" ht="20.100000000000001" customHeight="1" outlineLevel="1">
      <c r="A182" s="37"/>
    </row>
    <row r="183" spans="1:11" ht="20.100000000000001" customHeight="1" outlineLevel="1">
      <c r="A183" s="37"/>
    </row>
    <row r="184" spans="1:11" ht="20.100000000000001" customHeight="1" outlineLevel="1">
      <c r="A184" s="37"/>
    </row>
    <row r="185" spans="1:11" ht="20.100000000000001" customHeight="1" outlineLevel="1">
      <c r="A185" s="37"/>
    </row>
    <row r="186" spans="1:11" s="36" customFormat="1" ht="20.100000000000001" customHeight="1">
      <c r="A186" s="37"/>
      <c r="B186" s="11"/>
      <c r="C186" s="11"/>
      <c r="D186" s="11"/>
      <c r="E186" s="12"/>
      <c r="F186" s="10"/>
      <c r="G186" s="24"/>
      <c r="H186" s="23"/>
      <c r="I186" s="1"/>
      <c r="J186" s="1"/>
      <c r="K186" s="1"/>
    </row>
    <row r="187" spans="1:11" ht="20.100000000000001" customHeight="1">
      <c r="A187" s="37"/>
    </row>
    <row r="188" spans="1:11" s="36" customFormat="1" ht="20.100000000000001" customHeight="1" outlineLevel="1">
      <c r="A188" s="37"/>
      <c r="B188" s="11"/>
      <c r="C188" s="11"/>
      <c r="D188" s="11"/>
      <c r="E188" s="12"/>
      <c r="F188" s="10"/>
      <c r="G188" s="24"/>
      <c r="H188" s="23"/>
      <c r="I188" s="1"/>
      <c r="J188" s="1"/>
      <c r="K188" s="1"/>
    </row>
    <row r="189" spans="1:11" s="36" customFormat="1" ht="20.100000000000001" customHeight="1" outlineLevel="1">
      <c r="A189" s="37"/>
      <c r="B189" s="11"/>
      <c r="C189" s="11"/>
      <c r="D189" s="11"/>
      <c r="E189" s="12"/>
      <c r="F189" s="10"/>
      <c r="G189" s="24"/>
      <c r="H189" s="23"/>
      <c r="I189" s="1"/>
      <c r="J189" s="1"/>
      <c r="K189" s="1"/>
    </row>
    <row r="190" spans="1:11" s="36" customFormat="1" ht="20.100000000000001" customHeight="1" outlineLevel="1">
      <c r="A190" s="37"/>
      <c r="B190" s="11"/>
      <c r="C190" s="11"/>
      <c r="D190" s="11"/>
      <c r="E190" s="12"/>
      <c r="F190" s="10"/>
      <c r="G190" s="24"/>
      <c r="H190" s="23"/>
      <c r="I190" s="1"/>
      <c r="J190" s="1"/>
      <c r="K190" s="1"/>
    </row>
    <row r="191" spans="1:11" s="36" customFormat="1" ht="20.100000000000001" customHeight="1" outlineLevel="1">
      <c r="A191" s="37"/>
      <c r="B191" s="11"/>
      <c r="C191" s="11"/>
      <c r="D191" s="11"/>
      <c r="E191" s="12"/>
      <c r="F191" s="10"/>
      <c r="G191" s="24"/>
      <c r="H191" s="23"/>
      <c r="I191" s="1"/>
      <c r="J191" s="1"/>
      <c r="K191" s="1"/>
    </row>
    <row r="192" spans="1:11" s="36" customFormat="1" ht="20.100000000000001" customHeight="1" outlineLevel="1">
      <c r="A192" s="37"/>
      <c r="B192" s="11"/>
      <c r="C192" s="11"/>
      <c r="D192" s="11"/>
      <c r="E192" s="12"/>
      <c r="F192" s="10"/>
      <c r="G192" s="24"/>
      <c r="H192" s="23"/>
      <c r="I192" s="1"/>
      <c r="J192" s="1"/>
      <c r="K192" s="1"/>
    </row>
    <row r="193" spans="1:11" s="36" customFormat="1" ht="20.100000000000001" customHeight="1" outlineLevel="1">
      <c r="A193" s="37"/>
      <c r="B193" s="11"/>
      <c r="C193" s="11"/>
      <c r="D193" s="11"/>
      <c r="E193" s="12"/>
      <c r="F193" s="10"/>
      <c r="G193" s="24"/>
      <c r="H193" s="23"/>
      <c r="I193" s="1"/>
      <c r="J193" s="1"/>
      <c r="K193" s="1"/>
    </row>
    <row r="194" spans="1:11" s="36" customFormat="1" ht="20.100000000000001" customHeight="1" outlineLevel="1">
      <c r="A194" s="37"/>
      <c r="B194" s="11"/>
      <c r="C194" s="11"/>
      <c r="D194" s="11"/>
      <c r="E194" s="12"/>
      <c r="F194" s="10"/>
      <c r="G194" s="24"/>
      <c r="H194" s="23"/>
      <c r="I194" s="1"/>
      <c r="J194" s="1"/>
      <c r="K194" s="1"/>
    </row>
    <row r="195" spans="1:11" s="36" customFormat="1" ht="30" customHeight="1" outlineLevel="1">
      <c r="A195" s="37"/>
      <c r="B195" s="11"/>
      <c r="C195" s="11"/>
      <c r="D195" s="11"/>
      <c r="E195" s="12"/>
      <c r="F195" s="10"/>
      <c r="G195" s="24"/>
      <c r="H195" s="23"/>
      <c r="I195" s="1"/>
      <c r="J195" s="1"/>
      <c r="K195" s="1"/>
    </row>
    <row r="196" spans="1:11" s="36" customFormat="1" ht="30" customHeight="1" outlineLevel="1">
      <c r="A196" s="37"/>
      <c r="B196" s="11"/>
      <c r="C196" s="11"/>
      <c r="D196" s="11"/>
      <c r="E196" s="12"/>
      <c r="F196" s="10"/>
      <c r="G196" s="24"/>
      <c r="H196" s="23"/>
      <c r="I196" s="1"/>
      <c r="J196" s="1"/>
      <c r="K196" s="1"/>
    </row>
    <row r="197" spans="1:11" s="36" customFormat="1" ht="30" customHeight="1" outlineLevel="1">
      <c r="A197" s="37"/>
      <c r="B197" s="11"/>
      <c r="C197" s="11"/>
      <c r="D197" s="11"/>
      <c r="E197" s="12"/>
      <c r="F197" s="10"/>
      <c r="G197" s="24"/>
      <c r="H197" s="23"/>
      <c r="I197" s="1"/>
      <c r="J197" s="1"/>
      <c r="K197" s="1"/>
    </row>
    <row r="198" spans="1:11" s="36" customFormat="1" ht="30" customHeight="1" outlineLevel="1">
      <c r="A198" s="37"/>
      <c r="B198" s="11"/>
      <c r="C198" s="11"/>
      <c r="D198" s="11"/>
      <c r="E198" s="12"/>
      <c r="F198" s="10"/>
      <c r="G198" s="24"/>
      <c r="H198" s="23"/>
      <c r="I198" s="1"/>
      <c r="J198" s="1"/>
      <c r="K198" s="1"/>
    </row>
    <row r="199" spans="1:11" s="36" customFormat="1" ht="30" customHeight="1" outlineLevel="1">
      <c r="A199" s="37"/>
      <c r="B199" s="11"/>
      <c r="C199" s="11"/>
      <c r="D199" s="11"/>
      <c r="E199" s="12"/>
      <c r="F199" s="10"/>
      <c r="G199" s="24"/>
      <c r="H199" s="23"/>
      <c r="I199" s="1"/>
      <c r="J199" s="1"/>
      <c r="K199" s="1"/>
    </row>
    <row r="200" spans="1:11" s="36" customFormat="1" ht="30" customHeight="1" outlineLevel="1">
      <c r="A200" s="37"/>
      <c r="B200" s="11"/>
      <c r="C200" s="11"/>
      <c r="D200" s="11"/>
      <c r="E200" s="12"/>
      <c r="F200" s="10"/>
      <c r="G200" s="24"/>
      <c r="H200" s="23"/>
      <c r="I200" s="1"/>
      <c r="J200" s="1"/>
      <c r="K200" s="1"/>
    </row>
    <row r="201" spans="1:11" s="36" customFormat="1" ht="30" customHeight="1" outlineLevel="1">
      <c r="A201" s="37"/>
      <c r="B201" s="11"/>
      <c r="C201" s="11"/>
      <c r="D201" s="11"/>
      <c r="E201" s="12"/>
      <c r="F201" s="10"/>
      <c r="G201" s="24"/>
      <c r="H201" s="23"/>
      <c r="I201" s="1"/>
      <c r="J201" s="1"/>
      <c r="K201" s="1"/>
    </row>
    <row r="202" spans="1:11" s="36" customFormat="1" ht="30" customHeight="1" outlineLevel="1">
      <c r="A202" s="37"/>
      <c r="B202" s="11"/>
      <c r="C202" s="11"/>
      <c r="D202" s="11"/>
      <c r="E202" s="12"/>
      <c r="F202" s="10"/>
      <c r="G202" s="24"/>
      <c r="H202" s="23"/>
      <c r="I202" s="1"/>
      <c r="J202" s="1"/>
      <c r="K202" s="1"/>
    </row>
    <row r="203" spans="1:11" s="36" customFormat="1" ht="30" customHeight="1" outlineLevel="1">
      <c r="A203" s="37"/>
      <c r="B203" s="11"/>
      <c r="C203" s="11"/>
      <c r="D203" s="11"/>
      <c r="E203" s="12"/>
      <c r="F203" s="10"/>
      <c r="G203" s="24"/>
      <c r="H203" s="23"/>
      <c r="I203" s="1"/>
      <c r="J203" s="1"/>
      <c r="K203" s="1"/>
    </row>
    <row r="204" spans="1:11" s="36" customFormat="1" ht="30" customHeight="1" outlineLevel="1">
      <c r="A204" s="37"/>
      <c r="B204" s="11"/>
      <c r="C204" s="11"/>
      <c r="D204" s="11"/>
      <c r="E204" s="12"/>
      <c r="F204" s="10"/>
      <c r="G204" s="24"/>
      <c r="H204" s="23"/>
      <c r="I204" s="1"/>
      <c r="J204" s="1"/>
      <c r="K204" s="1"/>
    </row>
    <row r="205" spans="1:11" s="36" customFormat="1" ht="30" customHeight="1" outlineLevel="1">
      <c r="A205" s="37"/>
      <c r="B205" s="11"/>
      <c r="C205" s="11"/>
      <c r="D205" s="11"/>
      <c r="E205" s="12"/>
      <c r="F205" s="10"/>
      <c r="G205" s="24"/>
      <c r="H205" s="23"/>
      <c r="I205" s="1"/>
      <c r="J205" s="1"/>
      <c r="K205" s="1"/>
    </row>
    <row r="206" spans="1:11" s="36" customFormat="1" ht="30" customHeight="1" outlineLevel="1">
      <c r="A206" s="37"/>
      <c r="B206" s="11"/>
      <c r="C206" s="11"/>
      <c r="D206" s="11"/>
      <c r="E206" s="12"/>
      <c r="F206" s="10"/>
      <c r="G206" s="24"/>
      <c r="H206" s="23"/>
      <c r="I206" s="1"/>
      <c r="J206" s="1"/>
      <c r="K206" s="1"/>
    </row>
    <row r="207" spans="1:11" s="36" customFormat="1" ht="20.100000000000001" customHeight="1" outlineLevel="1">
      <c r="A207" s="37"/>
      <c r="B207" s="11"/>
      <c r="C207" s="11"/>
      <c r="D207" s="11"/>
      <c r="E207" s="12"/>
      <c r="F207" s="10"/>
      <c r="G207" s="24"/>
      <c r="H207" s="23"/>
      <c r="I207" s="1"/>
      <c r="J207" s="1"/>
      <c r="K207" s="1"/>
    </row>
    <row r="208" spans="1:11" s="36" customFormat="1" ht="20.100000000000001" customHeight="1" outlineLevel="1">
      <c r="A208" s="37"/>
      <c r="B208" s="11"/>
      <c r="C208" s="11"/>
      <c r="D208" s="11"/>
      <c r="E208" s="12"/>
      <c r="F208" s="10"/>
      <c r="G208" s="24"/>
      <c r="H208" s="23"/>
      <c r="I208" s="1"/>
      <c r="J208" s="1"/>
      <c r="K208" s="1"/>
    </row>
    <row r="209" spans="1:11" s="36" customFormat="1" ht="20.100000000000001" customHeight="1" outlineLevel="1">
      <c r="A209" s="37"/>
      <c r="B209" s="11"/>
      <c r="C209" s="11"/>
      <c r="D209" s="11"/>
      <c r="E209" s="12"/>
      <c r="F209" s="10"/>
      <c r="G209" s="24"/>
      <c r="H209" s="23"/>
      <c r="I209" s="1"/>
      <c r="J209" s="1"/>
      <c r="K209" s="1"/>
    </row>
    <row r="210" spans="1:11" s="36" customFormat="1" ht="20.100000000000001" customHeight="1" outlineLevel="1">
      <c r="A210" s="37"/>
      <c r="B210" s="11"/>
      <c r="C210" s="11"/>
      <c r="D210" s="11"/>
      <c r="E210" s="12"/>
      <c r="F210" s="10"/>
      <c r="G210" s="24"/>
      <c r="H210" s="23"/>
      <c r="I210" s="1"/>
      <c r="J210" s="1"/>
      <c r="K210" s="1"/>
    </row>
    <row r="211" spans="1:11" s="36" customFormat="1" ht="20.100000000000001" customHeight="1" outlineLevel="1">
      <c r="A211" s="37"/>
      <c r="B211" s="11"/>
      <c r="C211" s="11"/>
      <c r="D211" s="11"/>
      <c r="E211" s="12"/>
      <c r="F211" s="10"/>
      <c r="G211" s="24"/>
      <c r="H211" s="23"/>
      <c r="I211" s="1"/>
      <c r="J211" s="1"/>
      <c r="K211" s="1"/>
    </row>
    <row r="212" spans="1:11" s="36" customFormat="1" ht="20.100000000000001" customHeight="1" outlineLevel="1">
      <c r="A212" s="37"/>
      <c r="B212" s="11"/>
      <c r="C212" s="11"/>
      <c r="D212" s="11"/>
      <c r="E212" s="12"/>
      <c r="F212" s="10"/>
      <c r="G212" s="24"/>
      <c r="H212" s="23"/>
      <c r="I212" s="1"/>
      <c r="J212" s="1"/>
      <c r="K212" s="1"/>
    </row>
    <row r="213" spans="1:11" s="36" customFormat="1" ht="20.100000000000001" customHeight="1" outlineLevel="1">
      <c r="A213" s="37"/>
      <c r="B213" s="11"/>
      <c r="C213" s="11"/>
      <c r="D213" s="11"/>
      <c r="E213" s="12"/>
      <c r="F213" s="10"/>
      <c r="G213" s="24"/>
      <c r="H213" s="23"/>
      <c r="I213" s="1"/>
      <c r="J213" s="1"/>
      <c r="K213" s="1"/>
    </row>
    <row r="214" spans="1:11" s="36" customFormat="1" ht="20.100000000000001" customHeight="1" outlineLevel="1">
      <c r="A214" s="37"/>
      <c r="B214" s="11"/>
      <c r="C214" s="11"/>
      <c r="D214" s="11"/>
      <c r="E214" s="12"/>
      <c r="F214" s="10"/>
      <c r="G214" s="24"/>
      <c r="H214" s="23"/>
      <c r="I214" s="1"/>
      <c r="J214" s="1"/>
      <c r="K214" s="1"/>
    </row>
    <row r="215" spans="1:11" s="36" customFormat="1" ht="20.100000000000001" customHeight="1" outlineLevel="1">
      <c r="A215" s="37"/>
      <c r="B215" s="11"/>
      <c r="C215" s="11"/>
      <c r="D215" s="11"/>
      <c r="E215" s="12"/>
      <c r="F215" s="10"/>
      <c r="G215" s="24"/>
      <c r="H215" s="23"/>
      <c r="I215" s="1"/>
      <c r="J215" s="1"/>
      <c r="K215" s="1"/>
    </row>
    <row r="216" spans="1:11" s="36" customFormat="1" ht="20.100000000000001" customHeight="1" outlineLevel="1">
      <c r="A216" s="37"/>
      <c r="B216" s="11"/>
      <c r="C216" s="11"/>
      <c r="D216" s="11"/>
      <c r="E216" s="12"/>
      <c r="F216" s="10"/>
      <c r="G216" s="24"/>
      <c r="H216" s="23"/>
      <c r="I216" s="1"/>
      <c r="J216" s="1"/>
      <c r="K216" s="1"/>
    </row>
    <row r="217" spans="1:11" s="36" customFormat="1" ht="20.100000000000001" customHeight="1" outlineLevel="1">
      <c r="A217" s="37"/>
      <c r="B217" s="11"/>
      <c r="C217" s="11"/>
      <c r="D217" s="11"/>
      <c r="E217" s="12"/>
      <c r="F217" s="10"/>
      <c r="G217" s="24"/>
      <c r="H217" s="23"/>
      <c r="I217" s="1"/>
      <c r="J217" s="1"/>
      <c r="K217" s="1"/>
    </row>
    <row r="218" spans="1:11" s="36" customFormat="1" ht="20.100000000000001" customHeight="1" outlineLevel="1">
      <c r="A218" s="37"/>
      <c r="B218" s="11"/>
      <c r="C218" s="11"/>
      <c r="D218" s="11"/>
      <c r="E218" s="12"/>
      <c r="F218" s="10"/>
      <c r="G218" s="24"/>
      <c r="H218" s="23"/>
      <c r="I218" s="1"/>
      <c r="J218" s="1"/>
      <c r="K218" s="1"/>
    </row>
    <row r="219" spans="1:11" s="36" customFormat="1" ht="20.100000000000001" customHeight="1" outlineLevel="1">
      <c r="A219" s="37"/>
      <c r="B219" s="11"/>
      <c r="C219" s="11"/>
      <c r="D219" s="11"/>
      <c r="E219" s="12"/>
      <c r="F219" s="10"/>
      <c r="G219" s="24"/>
      <c r="H219" s="23"/>
      <c r="I219" s="1"/>
      <c r="J219" s="1"/>
      <c r="K219" s="1"/>
    </row>
    <row r="220" spans="1:11" s="36" customFormat="1" ht="20.100000000000001" customHeight="1" outlineLevel="1">
      <c r="A220" s="37"/>
      <c r="B220" s="11"/>
      <c r="C220" s="11"/>
      <c r="D220" s="11"/>
      <c r="E220" s="12"/>
      <c r="F220" s="10"/>
      <c r="G220" s="24"/>
      <c r="H220" s="23"/>
      <c r="I220" s="1"/>
      <c r="J220" s="1"/>
      <c r="K220" s="1"/>
    </row>
    <row r="221" spans="1:11" s="36" customFormat="1" ht="20.100000000000001" customHeight="1" outlineLevel="1">
      <c r="A221" s="37"/>
      <c r="B221" s="11"/>
      <c r="C221" s="11"/>
      <c r="D221" s="11"/>
      <c r="E221" s="12"/>
      <c r="F221" s="10"/>
      <c r="G221" s="24"/>
      <c r="H221" s="23"/>
      <c r="I221" s="1"/>
      <c r="J221" s="1"/>
      <c r="K221" s="1"/>
    </row>
    <row r="222" spans="1:11" s="36" customFormat="1" ht="20.100000000000001" customHeight="1" outlineLevel="1">
      <c r="A222" s="37"/>
      <c r="B222" s="11"/>
      <c r="C222" s="11"/>
      <c r="D222" s="11"/>
      <c r="E222" s="12"/>
      <c r="F222" s="10"/>
      <c r="G222" s="24"/>
      <c r="H222" s="23"/>
      <c r="I222" s="1"/>
      <c r="J222" s="1"/>
      <c r="K222" s="1"/>
    </row>
    <row r="223" spans="1:11" s="36" customFormat="1" ht="20.100000000000001" customHeight="1" outlineLevel="1">
      <c r="A223" s="37"/>
      <c r="B223" s="11"/>
      <c r="C223" s="11"/>
      <c r="D223" s="11"/>
      <c r="E223" s="12"/>
      <c r="F223" s="10"/>
      <c r="G223" s="24"/>
      <c r="H223" s="23"/>
      <c r="I223" s="1"/>
      <c r="J223" s="1"/>
      <c r="K223" s="1"/>
    </row>
    <row r="224" spans="1:11" s="36" customFormat="1" ht="20.100000000000001" customHeight="1" outlineLevel="1">
      <c r="A224" s="37"/>
      <c r="B224" s="11"/>
      <c r="C224" s="11"/>
      <c r="D224" s="11"/>
      <c r="E224" s="12"/>
      <c r="F224" s="10"/>
      <c r="G224" s="24"/>
      <c r="H224" s="23"/>
      <c r="I224" s="1"/>
      <c r="J224" s="1"/>
      <c r="K224" s="1"/>
    </row>
    <row r="225" spans="1:11" s="36" customFormat="1" ht="20.100000000000001" customHeight="1" outlineLevel="1">
      <c r="A225" s="37"/>
      <c r="B225" s="11"/>
      <c r="C225" s="11"/>
      <c r="D225" s="11"/>
      <c r="E225" s="12"/>
      <c r="F225" s="10"/>
      <c r="G225" s="24"/>
      <c r="H225" s="23"/>
      <c r="I225" s="1"/>
      <c r="J225" s="1"/>
      <c r="K225" s="1"/>
    </row>
    <row r="226" spans="1:11" s="36" customFormat="1" ht="20.100000000000001" customHeight="1" outlineLevel="1">
      <c r="A226" s="37"/>
      <c r="B226" s="11"/>
      <c r="C226" s="11"/>
      <c r="D226" s="11"/>
      <c r="E226" s="12"/>
      <c r="F226" s="10"/>
      <c r="G226" s="24"/>
      <c r="H226" s="23"/>
      <c r="I226" s="1"/>
      <c r="J226" s="1"/>
      <c r="K226" s="1"/>
    </row>
    <row r="227" spans="1:11" s="36" customFormat="1" ht="20.100000000000001" customHeight="1" outlineLevel="1">
      <c r="A227" s="37"/>
      <c r="B227" s="11"/>
      <c r="C227" s="11"/>
      <c r="D227" s="11"/>
      <c r="E227" s="12"/>
      <c r="F227" s="10"/>
      <c r="G227" s="24"/>
      <c r="H227" s="23"/>
      <c r="I227" s="1"/>
      <c r="J227" s="1"/>
      <c r="K227" s="1"/>
    </row>
    <row r="228" spans="1:11" s="36" customFormat="1" ht="20.100000000000001" customHeight="1" outlineLevel="1">
      <c r="A228" s="37"/>
      <c r="B228" s="11"/>
      <c r="C228" s="11"/>
      <c r="D228" s="11"/>
      <c r="E228" s="12"/>
      <c r="F228" s="10"/>
      <c r="G228" s="24"/>
      <c r="H228" s="23"/>
      <c r="I228" s="1"/>
      <c r="J228" s="1"/>
      <c r="K228" s="1"/>
    </row>
    <row r="229" spans="1:11" s="36" customFormat="1" ht="20.100000000000001" customHeight="1" outlineLevel="1">
      <c r="A229" s="37"/>
      <c r="B229" s="11"/>
      <c r="C229" s="11"/>
      <c r="D229" s="11"/>
      <c r="E229" s="12"/>
      <c r="F229" s="10"/>
      <c r="G229" s="24"/>
      <c r="H229" s="23"/>
      <c r="I229" s="1"/>
      <c r="J229" s="1"/>
      <c r="K229" s="1"/>
    </row>
    <row r="230" spans="1:11" s="36" customFormat="1" ht="20.100000000000001" customHeight="1" outlineLevel="1">
      <c r="A230" s="37"/>
      <c r="B230" s="11"/>
      <c r="C230" s="11"/>
      <c r="D230" s="11"/>
      <c r="E230" s="12"/>
      <c r="F230" s="10"/>
      <c r="G230" s="24"/>
      <c r="H230" s="23"/>
      <c r="I230" s="1"/>
      <c r="J230" s="1"/>
      <c r="K230" s="1"/>
    </row>
    <row r="231" spans="1:11" s="36" customFormat="1" ht="20.100000000000001" customHeight="1" outlineLevel="1">
      <c r="A231" s="37"/>
      <c r="B231" s="11"/>
      <c r="C231" s="11"/>
      <c r="D231" s="11"/>
      <c r="E231" s="12"/>
      <c r="F231" s="10"/>
      <c r="G231" s="24"/>
      <c r="H231" s="23"/>
      <c r="I231" s="1"/>
      <c r="J231" s="1"/>
      <c r="K231" s="1"/>
    </row>
    <row r="232" spans="1:11" s="36" customFormat="1" ht="20.100000000000001" customHeight="1" outlineLevel="1">
      <c r="A232" s="37"/>
      <c r="B232" s="11"/>
      <c r="C232" s="11"/>
      <c r="D232" s="11"/>
      <c r="E232" s="12"/>
      <c r="F232" s="10"/>
      <c r="G232" s="24"/>
      <c r="H232" s="23"/>
      <c r="I232" s="1"/>
      <c r="J232" s="1"/>
      <c r="K232" s="1"/>
    </row>
    <row r="233" spans="1:11" s="36" customFormat="1" ht="20.100000000000001" customHeight="1" outlineLevel="1">
      <c r="A233" s="37"/>
      <c r="B233" s="11"/>
      <c r="C233" s="11"/>
      <c r="D233" s="11"/>
      <c r="E233" s="12"/>
      <c r="F233" s="10"/>
      <c r="G233" s="24"/>
      <c r="H233" s="23"/>
      <c r="I233" s="1"/>
      <c r="J233" s="1"/>
      <c r="K233" s="1"/>
    </row>
    <row r="234" spans="1:11" s="36" customFormat="1" ht="20.100000000000001" customHeight="1" outlineLevel="1">
      <c r="A234" s="37"/>
      <c r="B234" s="11"/>
      <c r="C234" s="11"/>
      <c r="D234" s="11"/>
      <c r="E234" s="12"/>
      <c r="F234" s="10"/>
      <c r="G234" s="24"/>
      <c r="H234" s="23"/>
      <c r="I234" s="1"/>
      <c r="J234" s="1"/>
      <c r="K234" s="1"/>
    </row>
    <row r="235" spans="1:11" s="36" customFormat="1" ht="20.100000000000001" customHeight="1" outlineLevel="1">
      <c r="A235" s="37"/>
      <c r="B235" s="11"/>
      <c r="C235" s="11"/>
      <c r="D235" s="11"/>
      <c r="E235" s="12"/>
      <c r="F235" s="10"/>
      <c r="G235" s="24"/>
      <c r="H235" s="23"/>
      <c r="I235" s="1"/>
      <c r="J235" s="1"/>
      <c r="K235" s="1"/>
    </row>
    <row r="236" spans="1:11" s="36" customFormat="1" ht="20.100000000000001" customHeight="1" outlineLevel="1">
      <c r="A236" s="37"/>
      <c r="B236" s="11"/>
      <c r="C236" s="11"/>
      <c r="D236" s="11"/>
      <c r="E236" s="12"/>
      <c r="F236" s="10"/>
      <c r="G236" s="24"/>
      <c r="H236" s="23"/>
      <c r="I236" s="1"/>
      <c r="J236" s="1"/>
      <c r="K236" s="1"/>
    </row>
    <row r="237" spans="1:11" s="36" customFormat="1" ht="20.100000000000001" customHeight="1" outlineLevel="1">
      <c r="A237" s="37"/>
      <c r="B237" s="11"/>
      <c r="C237" s="11"/>
      <c r="D237" s="11"/>
      <c r="E237" s="12"/>
      <c r="F237" s="10"/>
      <c r="G237" s="24"/>
      <c r="H237" s="23"/>
      <c r="I237" s="1"/>
      <c r="J237" s="1"/>
      <c r="K237" s="1"/>
    </row>
    <row r="238" spans="1:11" s="36" customFormat="1" ht="20.100000000000001" customHeight="1" outlineLevel="1">
      <c r="A238" s="37"/>
      <c r="B238" s="11"/>
      <c r="C238" s="11"/>
      <c r="D238" s="11"/>
      <c r="E238" s="12"/>
      <c r="F238" s="10"/>
      <c r="G238" s="24"/>
      <c r="H238" s="23"/>
      <c r="I238" s="1"/>
      <c r="J238" s="1"/>
      <c r="K238" s="1"/>
    </row>
    <row r="239" spans="1:11" s="36" customFormat="1" ht="20.100000000000001" customHeight="1" outlineLevel="1">
      <c r="A239" s="37"/>
      <c r="B239" s="11"/>
      <c r="C239" s="11"/>
      <c r="D239" s="11"/>
      <c r="E239" s="12"/>
      <c r="F239" s="10"/>
      <c r="G239" s="24"/>
      <c r="H239" s="23"/>
      <c r="I239" s="1"/>
      <c r="J239" s="1"/>
      <c r="K239" s="1"/>
    </row>
    <row r="240" spans="1:11" s="36" customFormat="1" ht="20.100000000000001" customHeight="1" outlineLevel="1">
      <c r="A240" s="37"/>
      <c r="B240" s="11"/>
      <c r="C240" s="11"/>
      <c r="D240" s="11"/>
      <c r="E240" s="12"/>
      <c r="F240" s="10"/>
      <c r="G240" s="24"/>
      <c r="H240" s="23"/>
      <c r="I240" s="1"/>
      <c r="J240" s="1"/>
      <c r="K240" s="1"/>
    </row>
    <row r="241" spans="1:11" s="36" customFormat="1" ht="20.100000000000001" customHeight="1" outlineLevel="1">
      <c r="A241" s="37"/>
      <c r="B241" s="11"/>
      <c r="C241" s="11"/>
      <c r="D241" s="11"/>
      <c r="E241" s="12"/>
      <c r="F241" s="10"/>
      <c r="G241" s="24"/>
      <c r="H241" s="23"/>
      <c r="I241" s="1"/>
      <c r="J241" s="1"/>
      <c r="K241" s="1"/>
    </row>
    <row r="242" spans="1:11" s="36" customFormat="1" ht="20.100000000000001" customHeight="1" outlineLevel="1">
      <c r="A242" s="37"/>
      <c r="B242" s="11"/>
      <c r="C242" s="11"/>
      <c r="D242" s="11"/>
      <c r="E242" s="12"/>
      <c r="F242" s="10"/>
      <c r="G242" s="24"/>
      <c r="H242" s="23"/>
      <c r="I242" s="1"/>
      <c r="J242" s="1"/>
      <c r="K242" s="1"/>
    </row>
    <row r="243" spans="1:11" s="36" customFormat="1" ht="20.100000000000001" customHeight="1" outlineLevel="1">
      <c r="A243" s="37"/>
      <c r="B243" s="11"/>
      <c r="C243" s="11"/>
      <c r="D243" s="11"/>
      <c r="E243" s="12"/>
      <c r="F243" s="10"/>
      <c r="G243" s="24"/>
      <c r="H243" s="23"/>
      <c r="I243" s="1"/>
      <c r="J243" s="1"/>
      <c r="K243" s="1"/>
    </row>
    <row r="244" spans="1:11" s="36" customFormat="1" ht="30" customHeight="1" outlineLevel="1">
      <c r="A244" s="37"/>
      <c r="B244" s="11"/>
      <c r="C244" s="11"/>
      <c r="D244" s="11"/>
      <c r="E244" s="12"/>
      <c r="F244" s="10"/>
      <c r="G244" s="24"/>
      <c r="H244" s="23"/>
      <c r="I244" s="1"/>
      <c r="J244" s="1"/>
      <c r="K244" s="1"/>
    </row>
    <row r="245" spans="1:11" s="36" customFormat="1" ht="20.100000000000001" customHeight="1" outlineLevel="1">
      <c r="A245" s="37"/>
      <c r="B245" s="11"/>
      <c r="C245" s="11"/>
      <c r="D245" s="11"/>
      <c r="E245" s="12"/>
      <c r="F245" s="10"/>
      <c r="G245" s="24"/>
      <c r="H245" s="23"/>
      <c r="I245" s="1"/>
      <c r="J245" s="1"/>
      <c r="K245" s="1"/>
    </row>
    <row r="246" spans="1:11" s="36" customFormat="1" ht="30" customHeight="1" outlineLevel="1">
      <c r="A246" s="37"/>
      <c r="B246" s="11"/>
      <c r="C246" s="11"/>
      <c r="D246" s="11"/>
      <c r="E246" s="12"/>
      <c r="F246" s="10"/>
      <c r="G246" s="24"/>
      <c r="H246" s="23"/>
      <c r="I246" s="1"/>
      <c r="J246" s="1"/>
      <c r="K246" s="1"/>
    </row>
    <row r="247" spans="1:11" s="36" customFormat="1" ht="20.100000000000001" customHeight="1" outlineLevel="1">
      <c r="A247" s="37"/>
      <c r="B247" s="11"/>
      <c r="C247" s="11"/>
      <c r="D247" s="11"/>
      <c r="E247" s="12"/>
      <c r="F247" s="10"/>
      <c r="G247" s="24"/>
      <c r="H247" s="23"/>
      <c r="I247" s="1"/>
      <c r="J247" s="1"/>
      <c r="K247" s="1"/>
    </row>
    <row r="248" spans="1:11" s="36" customFormat="1" ht="20.100000000000001" customHeight="1" outlineLevel="1">
      <c r="A248" s="37"/>
      <c r="B248" s="11"/>
      <c r="C248" s="11"/>
      <c r="D248" s="11"/>
      <c r="E248" s="12"/>
      <c r="F248" s="10"/>
      <c r="G248" s="24"/>
      <c r="H248" s="23"/>
      <c r="I248" s="1"/>
      <c r="J248" s="1"/>
      <c r="K248" s="1"/>
    </row>
    <row r="249" spans="1:11" s="36" customFormat="1" ht="20.100000000000001" customHeight="1" outlineLevel="1">
      <c r="A249" s="37"/>
      <c r="B249" s="11"/>
      <c r="C249" s="11"/>
      <c r="D249" s="11"/>
      <c r="E249" s="12"/>
      <c r="F249" s="10"/>
      <c r="G249" s="24"/>
      <c r="H249" s="23"/>
      <c r="I249" s="1"/>
      <c r="J249" s="1"/>
      <c r="K249" s="1"/>
    </row>
    <row r="250" spans="1:11" s="36" customFormat="1" ht="20.100000000000001" customHeight="1" outlineLevel="1">
      <c r="A250" s="37"/>
      <c r="B250" s="11"/>
      <c r="C250" s="11"/>
      <c r="D250" s="11"/>
      <c r="E250" s="12"/>
      <c r="F250" s="10"/>
      <c r="G250" s="24"/>
      <c r="H250" s="23"/>
      <c r="I250" s="1"/>
      <c r="J250" s="1"/>
      <c r="K250" s="1"/>
    </row>
    <row r="251" spans="1:11" s="36" customFormat="1" ht="20.100000000000001" customHeight="1" outlineLevel="1">
      <c r="A251" s="37"/>
      <c r="B251" s="11"/>
      <c r="C251" s="11"/>
      <c r="D251" s="11"/>
      <c r="E251" s="12"/>
      <c r="F251" s="10"/>
      <c r="G251" s="24"/>
      <c r="H251" s="23"/>
      <c r="I251" s="1"/>
      <c r="J251" s="1"/>
      <c r="K251" s="1"/>
    </row>
    <row r="252" spans="1:11" s="36" customFormat="1" ht="20.100000000000001" customHeight="1" outlineLevel="1">
      <c r="A252" s="37"/>
      <c r="B252" s="11"/>
      <c r="C252" s="11"/>
      <c r="D252" s="11"/>
      <c r="E252" s="12"/>
      <c r="F252" s="10"/>
      <c r="G252" s="24"/>
      <c r="H252" s="23"/>
      <c r="I252" s="1"/>
      <c r="J252" s="1"/>
      <c r="K252" s="1"/>
    </row>
    <row r="253" spans="1:11" s="36" customFormat="1" ht="20.100000000000001" customHeight="1" outlineLevel="1">
      <c r="A253" s="37"/>
      <c r="B253" s="11"/>
      <c r="C253" s="11"/>
      <c r="D253" s="11"/>
      <c r="E253" s="12"/>
      <c r="F253" s="10"/>
      <c r="G253" s="24"/>
      <c r="H253" s="23"/>
      <c r="I253" s="1"/>
      <c r="J253" s="1"/>
      <c r="K253" s="1"/>
    </row>
    <row r="254" spans="1:11" s="36" customFormat="1" ht="20.100000000000001" customHeight="1" outlineLevel="1">
      <c r="A254" s="37"/>
      <c r="B254" s="11"/>
      <c r="C254" s="11"/>
      <c r="D254" s="11"/>
      <c r="E254" s="12"/>
      <c r="F254" s="10"/>
      <c r="G254" s="24"/>
      <c r="H254" s="23"/>
      <c r="I254" s="1"/>
      <c r="J254" s="1"/>
      <c r="K254" s="1"/>
    </row>
    <row r="255" spans="1:11" s="36" customFormat="1" ht="20.100000000000001" customHeight="1" outlineLevel="1">
      <c r="A255" s="37"/>
      <c r="B255" s="11"/>
      <c r="C255" s="11"/>
      <c r="D255" s="11"/>
      <c r="E255" s="12"/>
      <c r="F255" s="10"/>
      <c r="G255" s="24"/>
      <c r="H255" s="23"/>
      <c r="I255" s="1"/>
      <c r="J255" s="1"/>
      <c r="K255" s="1"/>
    </row>
    <row r="256" spans="1:11" s="36" customFormat="1" ht="20.100000000000001" customHeight="1" outlineLevel="1">
      <c r="A256" s="37"/>
      <c r="B256" s="11"/>
      <c r="C256" s="11"/>
      <c r="D256" s="11"/>
      <c r="E256" s="12"/>
      <c r="F256" s="10"/>
      <c r="G256" s="24"/>
      <c r="H256" s="23"/>
      <c r="I256" s="1"/>
      <c r="J256" s="1"/>
      <c r="K256" s="1"/>
    </row>
    <row r="257" spans="1:11" s="36" customFormat="1" ht="20.100000000000001" customHeight="1" outlineLevel="1">
      <c r="A257" s="37"/>
      <c r="B257" s="11"/>
      <c r="C257" s="11"/>
      <c r="D257" s="11"/>
      <c r="E257" s="12"/>
      <c r="F257" s="10"/>
      <c r="G257" s="24"/>
      <c r="H257" s="23"/>
      <c r="I257" s="1"/>
      <c r="J257" s="1"/>
      <c r="K257" s="1"/>
    </row>
    <row r="258" spans="1:11" s="36" customFormat="1" ht="20.100000000000001" customHeight="1" outlineLevel="1">
      <c r="A258" s="37"/>
      <c r="B258" s="11"/>
      <c r="C258" s="11"/>
      <c r="D258" s="11"/>
      <c r="E258" s="12"/>
      <c r="F258" s="10"/>
      <c r="G258" s="24"/>
      <c r="H258" s="23"/>
      <c r="I258" s="1"/>
      <c r="J258" s="1"/>
      <c r="K258" s="1"/>
    </row>
    <row r="259" spans="1:11" s="36" customFormat="1" ht="20.100000000000001" customHeight="1" outlineLevel="1">
      <c r="A259" s="37"/>
      <c r="B259" s="11"/>
      <c r="C259" s="11"/>
      <c r="D259" s="11"/>
      <c r="E259" s="12"/>
      <c r="F259" s="10"/>
      <c r="G259" s="24"/>
      <c r="H259" s="23"/>
      <c r="I259" s="1"/>
      <c r="J259" s="1"/>
      <c r="K259" s="1"/>
    </row>
    <row r="260" spans="1:11" s="36" customFormat="1" ht="20.100000000000001" customHeight="1" outlineLevel="1">
      <c r="A260" s="37"/>
      <c r="B260" s="11"/>
      <c r="C260" s="11"/>
      <c r="D260" s="11"/>
      <c r="E260" s="12"/>
      <c r="F260" s="10"/>
      <c r="G260" s="24"/>
      <c r="H260" s="23"/>
      <c r="I260" s="1"/>
      <c r="J260" s="1"/>
      <c r="K260" s="1"/>
    </row>
    <row r="261" spans="1:11" s="36" customFormat="1" ht="20.100000000000001" customHeight="1" outlineLevel="1">
      <c r="A261" s="37"/>
      <c r="B261" s="11"/>
      <c r="C261" s="11"/>
      <c r="D261" s="11"/>
      <c r="E261" s="12"/>
      <c r="F261" s="10"/>
      <c r="G261" s="24"/>
      <c r="H261" s="23"/>
      <c r="I261" s="1"/>
      <c r="J261" s="1"/>
      <c r="K261" s="1"/>
    </row>
    <row r="262" spans="1:11" s="36" customFormat="1" ht="20.100000000000001" customHeight="1" outlineLevel="1">
      <c r="A262" s="37"/>
      <c r="B262" s="11"/>
      <c r="C262" s="11"/>
      <c r="D262" s="11"/>
      <c r="E262" s="12"/>
      <c r="F262" s="10"/>
      <c r="G262" s="24"/>
      <c r="H262" s="23"/>
      <c r="I262" s="1"/>
      <c r="J262" s="1"/>
      <c r="K262" s="1"/>
    </row>
    <row r="263" spans="1:11" s="36" customFormat="1" ht="20.100000000000001" customHeight="1" outlineLevel="1">
      <c r="A263" s="37"/>
      <c r="B263" s="11"/>
      <c r="C263" s="11"/>
      <c r="D263" s="11"/>
      <c r="E263" s="12"/>
      <c r="F263" s="10"/>
      <c r="G263" s="24"/>
      <c r="H263" s="23"/>
      <c r="I263" s="1"/>
      <c r="J263" s="1"/>
      <c r="K263" s="1"/>
    </row>
    <row r="264" spans="1:11" s="36" customFormat="1" ht="20.100000000000001" customHeight="1" outlineLevel="1">
      <c r="A264" s="37"/>
      <c r="B264" s="11"/>
      <c r="C264" s="11"/>
      <c r="D264" s="11"/>
      <c r="E264" s="12"/>
      <c r="F264" s="10"/>
      <c r="G264" s="24"/>
      <c r="H264" s="23"/>
      <c r="I264" s="1"/>
      <c r="J264" s="1"/>
      <c r="K264" s="1"/>
    </row>
    <row r="265" spans="1:11" s="36" customFormat="1" ht="20.100000000000001" customHeight="1" outlineLevel="1">
      <c r="A265" s="37"/>
      <c r="B265" s="11"/>
      <c r="C265" s="11"/>
      <c r="D265" s="11"/>
      <c r="E265" s="12"/>
      <c r="F265" s="10"/>
      <c r="G265" s="24"/>
      <c r="H265" s="23"/>
      <c r="I265" s="1"/>
      <c r="J265" s="1"/>
      <c r="K265" s="1"/>
    </row>
    <row r="266" spans="1:11" s="36" customFormat="1" ht="20.100000000000001" customHeight="1" outlineLevel="1">
      <c r="A266" s="37"/>
      <c r="B266" s="11"/>
      <c r="C266" s="11"/>
      <c r="D266" s="11"/>
      <c r="E266" s="12"/>
      <c r="F266" s="10"/>
      <c r="G266" s="24"/>
      <c r="H266" s="23"/>
      <c r="I266" s="1"/>
      <c r="J266" s="1"/>
      <c r="K266" s="1"/>
    </row>
    <row r="267" spans="1:11" s="36" customFormat="1" ht="20.100000000000001" customHeight="1" outlineLevel="1">
      <c r="A267" s="37"/>
      <c r="B267" s="11"/>
      <c r="C267" s="11"/>
      <c r="D267" s="11"/>
      <c r="E267" s="12"/>
      <c r="F267" s="10"/>
      <c r="G267" s="24"/>
      <c r="H267" s="23"/>
      <c r="I267" s="1"/>
      <c r="J267" s="1"/>
      <c r="K267" s="1"/>
    </row>
    <row r="268" spans="1:11" s="36" customFormat="1" ht="20.100000000000001" customHeight="1" outlineLevel="1">
      <c r="A268" s="37"/>
      <c r="B268" s="11"/>
      <c r="C268" s="11"/>
      <c r="D268" s="11"/>
      <c r="E268" s="12"/>
      <c r="F268" s="10"/>
      <c r="G268" s="24"/>
      <c r="H268" s="23"/>
      <c r="I268" s="1"/>
      <c r="J268" s="1"/>
      <c r="K268" s="1"/>
    </row>
    <row r="269" spans="1:11" s="36" customFormat="1" ht="20.100000000000001" customHeight="1" outlineLevel="1">
      <c r="A269" s="37"/>
      <c r="B269" s="11"/>
      <c r="C269" s="11"/>
      <c r="D269" s="11"/>
      <c r="E269" s="12"/>
      <c r="F269" s="10"/>
      <c r="G269" s="24"/>
      <c r="H269" s="23"/>
      <c r="I269" s="1"/>
      <c r="J269" s="1"/>
      <c r="K269" s="1"/>
    </row>
    <row r="270" spans="1:11" s="36" customFormat="1" ht="20.100000000000001" customHeight="1" outlineLevel="1">
      <c r="A270" s="37"/>
      <c r="B270" s="11"/>
      <c r="C270" s="11"/>
      <c r="D270" s="11"/>
      <c r="E270" s="12"/>
      <c r="F270" s="10"/>
      <c r="G270" s="24"/>
      <c r="H270" s="23"/>
      <c r="I270" s="1"/>
      <c r="J270" s="1"/>
      <c r="K270" s="1"/>
    </row>
    <row r="271" spans="1:11" s="36" customFormat="1" ht="20.100000000000001" customHeight="1" outlineLevel="1">
      <c r="A271" s="37"/>
      <c r="B271" s="11"/>
      <c r="C271" s="11"/>
      <c r="D271" s="11"/>
      <c r="E271" s="12"/>
      <c r="F271" s="10"/>
      <c r="G271" s="24"/>
      <c r="H271" s="23"/>
      <c r="I271" s="1"/>
      <c r="J271" s="1"/>
      <c r="K271" s="1"/>
    </row>
    <row r="272" spans="1:11" s="36" customFormat="1" ht="20.100000000000001" customHeight="1" outlineLevel="1">
      <c r="A272" s="37"/>
      <c r="B272" s="11"/>
      <c r="C272" s="11"/>
      <c r="D272" s="11"/>
      <c r="E272" s="12"/>
      <c r="F272" s="10"/>
      <c r="G272" s="24"/>
      <c r="H272" s="23"/>
      <c r="I272" s="1"/>
      <c r="J272" s="1"/>
      <c r="K272" s="1"/>
    </row>
    <row r="273" spans="1:11" s="36" customFormat="1" ht="20.100000000000001" customHeight="1">
      <c r="A273" s="37"/>
      <c r="B273" s="11"/>
      <c r="C273" s="11"/>
      <c r="D273" s="11"/>
      <c r="E273" s="12"/>
      <c r="F273" s="10"/>
      <c r="G273" s="24"/>
      <c r="H273" s="23"/>
      <c r="I273" s="1"/>
      <c r="J273" s="1"/>
      <c r="K273" s="1"/>
    </row>
    <row r="274" spans="1:11" s="36" customFormat="1" ht="20.100000000000001" customHeight="1">
      <c r="A274" s="37"/>
      <c r="B274" s="11"/>
      <c r="C274" s="11"/>
      <c r="D274" s="11"/>
      <c r="E274" s="12"/>
      <c r="F274" s="10"/>
      <c r="G274" s="24"/>
      <c r="H274" s="23"/>
      <c r="I274" s="1"/>
      <c r="J274" s="1"/>
      <c r="K274" s="1"/>
    </row>
    <row r="275" spans="1:11" s="36" customFormat="1" ht="20.100000000000001" customHeight="1" outlineLevel="1">
      <c r="A275" s="37"/>
      <c r="B275" s="11"/>
      <c r="C275" s="11"/>
      <c r="D275" s="11"/>
      <c r="E275" s="12"/>
      <c r="F275" s="10"/>
      <c r="G275" s="24"/>
      <c r="H275" s="23"/>
      <c r="I275" s="1"/>
      <c r="J275" s="1"/>
      <c r="K275" s="1"/>
    </row>
    <row r="276" spans="1:11" s="36" customFormat="1" ht="20.100000000000001" customHeight="1" outlineLevel="1">
      <c r="A276" s="37"/>
      <c r="B276" s="11"/>
      <c r="C276" s="11"/>
      <c r="D276" s="11"/>
      <c r="E276" s="12"/>
      <c r="F276" s="10"/>
      <c r="G276" s="24"/>
      <c r="H276" s="23"/>
      <c r="I276" s="1"/>
      <c r="J276" s="1"/>
      <c r="K276" s="1"/>
    </row>
    <row r="277" spans="1:11" s="36" customFormat="1" ht="20.100000000000001" customHeight="1" outlineLevel="1">
      <c r="A277" s="37"/>
      <c r="B277" s="11"/>
      <c r="C277" s="11"/>
      <c r="D277" s="11"/>
      <c r="E277" s="12"/>
      <c r="F277" s="10"/>
      <c r="G277" s="24"/>
      <c r="H277" s="23"/>
      <c r="I277" s="1"/>
      <c r="J277" s="1"/>
      <c r="K277" s="1"/>
    </row>
    <row r="278" spans="1:11" s="36" customFormat="1" ht="20.100000000000001" customHeight="1" outlineLevel="1">
      <c r="A278" s="37"/>
      <c r="B278" s="11"/>
      <c r="C278" s="11"/>
      <c r="D278" s="11"/>
      <c r="E278" s="12"/>
      <c r="F278" s="10"/>
      <c r="G278" s="24"/>
      <c r="H278" s="23"/>
      <c r="I278" s="1"/>
      <c r="J278" s="1"/>
      <c r="K278" s="1"/>
    </row>
    <row r="279" spans="1:11" s="36" customFormat="1" ht="20.100000000000001" customHeight="1" outlineLevel="1">
      <c r="A279" s="37"/>
      <c r="B279" s="11"/>
      <c r="C279" s="11"/>
      <c r="D279" s="11"/>
      <c r="E279" s="12"/>
      <c r="F279" s="10"/>
      <c r="G279" s="24"/>
      <c r="H279" s="23"/>
      <c r="I279" s="1"/>
      <c r="J279" s="1"/>
      <c r="K279" s="1"/>
    </row>
    <row r="280" spans="1:11" s="36" customFormat="1" ht="20.100000000000001" customHeight="1" outlineLevel="1">
      <c r="A280" s="37"/>
      <c r="B280" s="11"/>
      <c r="C280" s="11"/>
      <c r="D280" s="11"/>
      <c r="E280" s="12"/>
      <c r="F280" s="10"/>
      <c r="G280" s="24"/>
      <c r="H280" s="23"/>
      <c r="I280" s="1"/>
      <c r="J280" s="1"/>
      <c r="K280" s="1"/>
    </row>
    <row r="281" spans="1:11" s="36" customFormat="1" ht="20.100000000000001" customHeight="1" outlineLevel="1">
      <c r="A281" s="37"/>
      <c r="B281" s="11"/>
      <c r="C281" s="11"/>
      <c r="D281" s="11"/>
      <c r="E281" s="12"/>
      <c r="F281" s="10"/>
      <c r="G281" s="24"/>
      <c r="H281" s="23"/>
      <c r="I281" s="1"/>
      <c r="J281" s="1"/>
      <c r="K281" s="1"/>
    </row>
    <row r="282" spans="1:11" s="36" customFormat="1" ht="20.100000000000001" customHeight="1" outlineLevel="1">
      <c r="A282" s="37"/>
      <c r="B282" s="11"/>
      <c r="C282" s="11"/>
      <c r="D282" s="11"/>
      <c r="E282" s="12"/>
      <c r="F282" s="10"/>
      <c r="G282" s="24"/>
      <c r="H282" s="23"/>
      <c r="I282" s="1"/>
      <c r="J282" s="1"/>
      <c r="K282" s="1"/>
    </row>
    <row r="283" spans="1:11" s="36" customFormat="1" ht="20.100000000000001" customHeight="1" outlineLevel="1">
      <c r="A283" s="37"/>
      <c r="B283" s="11"/>
      <c r="C283" s="11"/>
      <c r="D283" s="11"/>
      <c r="E283" s="12"/>
      <c r="F283" s="10"/>
      <c r="G283" s="24"/>
      <c r="H283" s="23"/>
      <c r="I283" s="1"/>
      <c r="J283" s="1"/>
      <c r="K283" s="34"/>
    </row>
    <row r="284" spans="1:11" s="36" customFormat="1" ht="20.100000000000001" customHeight="1" outlineLevel="1">
      <c r="A284" s="37"/>
      <c r="B284" s="11"/>
      <c r="C284" s="11"/>
      <c r="D284" s="11"/>
      <c r="E284" s="12"/>
      <c r="F284" s="10"/>
      <c r="G284" s="24"/>
      <c r="H284" s="23"/>
      <c r="I284" s="1"/>
      <c r="J284" s="1"/>
      <c r="K284" s="1"/>
    </row>
    <row r="285" spans="1:11" s="36" customFormat="1" ht="20.100000000000001" customHeight="1" outlineLevel="1">
      <c r="A285" s="37"/>
      <c r="B285" s="11"/>
      <c r="C285" s="11"/>
      <c r="D285" s="11"/>
      <c r="E285" s="12"/>
      <c r="F285" s="10"/>
      <c r="G285" s="24"/>
      <c r="H285" s="23"/>
      <c r="I285" s="1"/>
      <c r="J285" s="1"/>
      <c r="K285" s="1"/>
    </row>
    <row r="286" spans="1:11" ht="20.100000000000001" customHeight="1">
      <c r="A286" s="37"/>
    </row>
    <row r="287" spans="1:11" ht="20.100000000000001" customHeight="1">
      <c r="A287" s="37"/>
    </row>
    <row r="288" spans="1:11" s="36" customFormat="1" ht="20.100000000000001" customHeight="1" outlineLevel="1">
      <c r="A288" s="37"/>
      <c r="B288" s="11"/>
      <c r="C288" s="11"/>
      <c r="D288" s="11"/>
      <c r="E288" s="12"/>
      <c r="F288" s="10"/>
      <c r="G288" s="24"/>
      <c r="H288" s="23"/>
      <c r="I288" s="1"/>
      <c r="J288" s="1"/>
      <c r="K288" s="1"/>
    </row>
    <row r="289" spans="1:11" s="36" customFormat="1" ht="20.100000000000001" customHeight="1" outlineLevel="1">
      <c r="A289" s="37"/>
      <c r="B289" s="11"/>
      <c r="C289" s="11"/>
      <c r="D289" s="11"/>
      <c r="E289" s="12"/>
      <c r="F289" s="10"/>
      <c r="G289" s="24"/>
      <c r="H289" s="23"/>
      <c r="I289" s="1"/>
      <c r="J289" s="1"/>
      <c r="K289" s="1"/>
    </row>
    <row r="290" spans="1:11" s="36" customFormat="1" ht="20.100000000000001" customHeight="1" outlineLevel="1">
      <c r="A290" s="37"/>
      <c r="B290" s="11"/>
      <c r="C290" s="11"/>
      <c r="D290" s="11"/>
      <c r="E290" s="12"/>
      <c r="F290" s="10"/>
      <c r="G290" s="24"/>
      <c r="H290" s="23"/>
      <c r="I290" s="1"/>
      <c r="J290" s="1"/>
      <c r="K290" s="1"/>
    </row>
    <row r="291" spans="1:11" s="36" customFormat="1" ht="20.100000000000001" customHeight="1" outlineLevel="1">
      <c r="A291" s="37"/>
      <c r="B291" s="11"/>
      <c r="C291" s="11"/>
      <c r="D291" s="11"/>
      <c r="E291" s="12"/>
      <c r="F291" s="10"/>
      <c r="G291" s="24"/>
      <c r="H291" s="23"/>
      <c r="I291" s="1"/>
      <c r="J291" s="1"/>
      <c r="K291" s="1"/>
    </row>
    <row r="292" spans="1:11" s="36" customFormat="1" ht="20.100000000000001" customHeight="1" outlineLevel="1">
      <c r="A292" s="37"/>
      <c r="B292" s="11"/>
      <c r="C292" s="11"/>
      <c r="D292" s="11"/>
      <c r="E292" s="12"/>
      <c r="F292" s="10"/>
      <c r="G292" s="24"/>
      <c r="H292" s="23"/>
      <c r="I292" s="1"/>
      <c r="J292" s="1"/>
      <c r="K292" s="1"/>
    </row>
    <row r="293" spans="1:11" s="36" customFormat="1" ht="20.100000000000001" customHeight="1" outlineLevel="1">
      <c r="A293" s="37"/>
      <c r="B293" s="11"/>
      <c r="C293" s="11"/>
      <c r="D293" s="11"/>
      <c r="E293" s="12"/>
      <c r="F293" s="10"/>
      <c r="G293" s="24"/>
      <c r="H293" s="23"/>
      <c r="I293" s="1"/>
      <c r="J293" s="1"/>
      <c r="K293" s="1"/>
    </row>
    <row r="294" spans="1:11" s="36" customFormat="1" ht="20.100000000000001" customHeight="1" outlineLevel="1">
      <c r="A294" s="37"/>
      <c r="B294" s="11"/>
      <c r="C294" s="11"/>
      <c r="D294" s="11"/>
      <c r="E294" s="12"/>
      <c r="F294" s="10"/>
      <c r="G294" s="24"/>
      <c r="H294" s="23"/>
      <c r="I294" s="1"/>
      <c r="J294" s="1"/>
      <c r="K294" s="1"/>
    </row>
    <row r="295" spans="1:11" s="36" customFormat="1" ht="20.100000000000001" customHeight="1" outlineLevel="1">
      <c r="A295" s="37"/>
      <c r="B295" s="11"/>
      <c r="C295" s="11"/>
      <c r="D295" s="11"/>
      <c r="E295" s="12"/>
      <c r="F295" s="10"/>
      <c r="G295" s="24"/>
      <c r="H295" s="23"/>
      <c r="I295" s="1"/>
      <c r="J295" s="1"/>
      <c r="K295" s="1"/>
    </row>
    <row r="296" spans="1:11" s="36" customFormat="1" ht="20.100000000000001" customHeight="1" outlineLevel="1">
      <c r="A296" s="37"/>
      <c r="B296" s="11"/>
      <c r="C296" s="11"/>
      <c r="D296" s="11"/>
      <c r="E296" s="12"/>
      <c r="F296" s="10"/>
      <c r="G296" s="24"/>
      <c r="H296" s="23"/>
      <c r="I296" s="1"/>
      <c r="J296" s="1"/>
      <c r="K296" s="1"/>
    </row>
    <row r="297" spans="1:11" s="36" customFormat="1" ht="20.100000000000001" customHeight="1" outlineLevel="1">
      <c r="A297" s="37"/>
      <c r="B297" s="11"/>
      <c r="C297" s="11"/>
      <c r="D297" s="11"/>
      <c r="E297" s="12"/>
      <c r="F297" s="10"/>
      <c r="G297" s="24"/>
      <c r="H297" s="23"/>
      <c r="I297" s="1"/>
      <c r="J297" s="1"/>
      <c r="K297" s="1"/>
    </row>
    <row r="298" spans="1:11" s="36" customFormat="1" ht="20.100000000000001" customHeight="1" outlineLevel="1">
      <c r="A298" s="37"/>
      <c r="B298" s="11"/>
      <c r="C298" s="11"/>
      <c r="D298" s="11"/>
      <c r="E298" s="12"/>
      <c r="F298" s="10"/>
      <c r="G298" s="24"/>
      <c r="H298" s="23"/>
      <c r="I298" s="1"/>
      <c r="J298" s="1"/>
      <c r="K298" s="1"/>
    </row>
    <row r="299" spans="1:11" s="36" customFormat="1" ht="20.100000000000001" customHeight="1" outlineLevel="1">
      <c r="A299" s="37"/>
      <c r="B299" s="11"/>
      <c r="C299" s="11"/>
      <c r="D299" s="11"/>
      <c r="E299" s="12"/>
      <c r="F299" s="10"/>
      <c r="G299" s="24"/>
      <c r="H299" s="23"/>
      <c r="I299" s="1"/>
      <c r="J299" s="1"/>
      <c r="K299" s="1"/>
    </row>
    <row r="300" spans="1:11" s="36" customFormat="1" ht="20.100000000000001" customHeight="1" outlineLevel="1">
      <c r="A300" s="37"/>
      <c r="B300" s="11"/>
      <c r="C300" s="11"/>
      <c r="D300" s="11"/>
      <c r="E300" s="12"/>
      <c r="F300" s="10"/>
      <c r="G300" s="24"/>
      <c r="H300" s="23"/>
      <c r="I300" s="1"/>
      <c r="J300" s="1"/>
      <c r="K300" s="1"/>
    </row>
    <row r="301" spans="1:11" s="36" customFormat="1" ht="20.100000000000001" customHeight="1" outlineLevel="1">
      <c r="A301" s="37"/>
      <c r="B301" s="11"/>
      <c r="C301" s="11"/>
      <c r="D301" s="11"/>
      <c r="E301" s="12"/>
      <c r="F301" s="10"/>
      <c r="G301" s="24"/>
      <c r="H301" s="23"/>
      <c r="I301" s="1"/>
      <c r="J301" s="1"/>
      <c r="K301" s="1"/>
    </row>
    <row r="302" spans="1:11" s="36" customFormat="1" ht="20.100000000000001" customHeight="1" outlineLevel="1">
      <c r="A302" s="37"/>
      <c r="B302" s="11"/>
      <c r="C302" s="11"/>
      <c r="D302" s="11"/>
      <c r="E302" s="12"/>
      <c r="F302" s="10"/>
      <c r="G302" s="24"/>
      <c r="H302" s="23"/>
      <c r="I302" s="1"/>
      <c r="J302" s="1"/>
      <c r="K302" s="1"/>
    </row>
    <row r="303" spans="1:11" s="36" customFormat="1" ht="20.100000000000001" customHeight="1" outlineLevel="1">
      <c r="A303" s="37"/>
      <c r="B303" s="11"/>
      <c r="C303" s="11"/>
      <c r="D303" s="11"/>
      <c r="E303" s="12"/>
      <c r="F303" s="10"/>
      <c r="G303" s="24"/>
      <c r="H303" s="23"/>
      <c r="I303" s="1"/>
      <c r="J303" s="1"/>
      <c r="K303" s="1"/>
    </row>
    <row r="304" spans="1:11" s="36" customFormat="1" ht="20.100000000000001" customHeight="1" outlineLevel="1">
      <c r="A304" s="37"/>
      <c r="B304" s="11"/>
      <c r="C304" s="11"/>
      <c r="D304" s="11"/>
      <c r="E304" s="12"/>
      <c r="F304" s="10"/>
      <c r="G304" s="24"/>
      <c r="H304" s="23"/>
      <c r="I304" s="1"/>
      <c r="J304" s="1"/>
      <c r="K304" s="1"/>
    </row>
    <row r="305" spans="1:11" s="36" customFormat="1" ht="20.100000000000001" customHeight="1" outlineLevel="1">
      <c r="A305" s="37"/>
      <c r="B305" s="11"/>
      <c r="C305" s="11"/>
      <c r="D305" s="11"/>
      <c r="E305" s="12"/>
      <c r="F305" s="10"/>
      <c r="G305" s="24"/>
      <c r="H305" s="23"/>
      <c r="I305" s="1"/>
      <c r="J305" s="1"/>
      <c r="K305" s="1"/>
    </row>
    <row r="306" spans="1:11" s="36" customFormat="1" ht="20.100000000000001" customHeight="1" outlineLevel="1">
      <c r="A306" s="37"/>
      <c r="B306" s="11"/>
      <c r="C306" s="11"/>
      <c r="D306" s="11"/>
      <c r="E306" s="12"/>
      <c r="F306" s="10"/>
      <c r="G306" s="24"/>
      <c r="H306" s="23"/>
      <c r="I306" s="1"/>
      <c r="J306" s="1"/>
      <c r="K306" s="1"/>
    </row>
    <row r="307" spans="1:11" s="36" customFormat="1" ht="20.100000000000001" customHeight="1" outlineLevel="1">
      <c r="A307" s="37"/>
      <c r="B307" s="11"/>
      <c r="C307" s="11"/>
      <c r="D307" s="11"/>
      <c r="E307" s="12"/>
      <c r="F307" s="10"/>
      <c r="G307" s="24"/>
      <c r="H307" s="23"/>
      <c r="I307" s="1"/>
      <c r="J307" s="1"/>
      <c r="K307" s="1"/>
    </row>
    <row r="308" spans="1:11" s="36" customFormat="1" ht="20.100000000000001" customHeight="1" outlineLevel="1">
      <c r="A308" s="37"/>
      <c r="B308" s="11"/>
      <c r="C308" s="11"/>
      <c r="D308" s="11"/>
      <c r="E308" s="12"/>
      <c r="F308" s="10"/>
      <c r="G308" s="24"/>
      <c r="H308" s="23"/>
      <c r="I308" s="1"/>
      <c r="J308" s="1"/>
      <c r="K308" s="1"/>
    </row>
    <row r="309" spans="1:11" s="36" customFormat="1" ht="20.100000000000001" customHeight="1" outlineLevel="1">
      <c r="A309" s="37"/>
      <c r="B309" s="11"/>
      <c r="C309" s="11"/>
      <c r="D309" s="11"/>
      <c r="E309" s="12"/>
      <c r="F309" s="10"/>
      <c r="G309" s="24"/>
      <c r="H309" s="23"/>
      <c r="I309" s="1"/>
      <c r="J309" s="1"/>
      <c r="K309" s="1"/>
    </row>
    <row r="310" spans="1:11" s="36" customFormat="1" ht="20.100000000000001" customHeight="1" outlineLevel="1">
      <c r="A310" s="37"/>
      <c r="B310" s="11"/>
      <c r="C310" s="11"/>
      <c r="D310" s="11"/>
      <c r="E310" s="12"/>
      <c r="F310" s="10"/>
      <c r="G310" s="24"/>
      <c r="H310" s="23"/>
      <c r="I310" s="1"/>
      <c r="J310" s="1"/>
      <c r="K310" s="1"/>
    </row>
    <row r="311" spans="1:11" s="36" customFormat="1" ht="20.100000000000001" customHeight="1" outlineLevel="1">
      <c r="A311" s="37"/>
      <c r="B311" s="11"/>
      <c r="C311" s="11"/>
      <c r="D311" s="11"/>
      <c r="E311" s="12"/>
      <c r="F311" s="10"/>
      <c r="G311" s="24"/>
      <c r="H311" s="23"/>
      <c r="I311" s="1"/>
      <c r="J311" s="1"/>
      <c r="K311" s="1"/>
    </row>
    <row r="312" spans="1:11" s="36" customFormat="1" ht="20.100000000000001" customHeight="1" outlineLevel="1">
      <c r="A312" s="37"/>
      <c r="B312" s="11"/>
      <c r="C312" s="11"/>
      <c r="D312" s="11"/>
      <c r="E312" s="12"/>
      <c r="F312" s="10"/>
      <c r="G312" s="24"/>
      <c r="H312" s="23"/>
      <c r="I312" s="1"/>
      <c r="J312" s="1"/>
      <c r="K312" s="1"/>
    </row>
    <row r="313" spans="1:11" s="36" customFormat="1" ht="20.100000000000001" customHeight="1" outlineLevel="1">
      <c r="A313" s="37"/>
      <c r="B313" s="11"/>
      <c r="C313" s="11"/>
      <c r="D313" s="11"/>
      <c r="E313" s="12"/>
      <c r="F313" s="10"/>
      <c r="G313" s="24"/>
      <c r="H313" s="23"/>
      <c r="I313" s="1"/>
      <c r="J313" s="1"/>
      <c r="K313" s="1"/>
    </row>
    <row r="314" spans="1:11" s="36" customFormat="1" ht="30" customHeight="1" outlineLevel="1">
      <c r="A314" s="37"/>
      <c r="B314" s="11"/>
      <c r="C314" s="11"/>
      <c r="D314" s="11"/>
      <c r="E314" s="12"/>
      <c r="F314" s="10"/>
      <c r="G314" s="24"/>
      <c r="H314" s="23"/>
      <c r="I314" s="1"/>
      <c r="J314" s="1"/>
      <c r="K314" s="1"/>
    </row>
    <row r="315" spans="1:11" s="36" customFormat="1" ht="20.100000000000001" customHeight="1" outlineLevel="1">
      <c r="A315" s="37"/>
      <c r="B315" s="11"/>
      <c r="C315" s="11"/>
      <c r="D315" s="11"/>
      <c r="E315" s="12"/>
      <c r="F315" s="10"/>
      <c r="G315" s="24"/>
      <c r="H315" s="23"/>
      <c r="I315" s="1"/>
      <c r="J315" s="1"/>
      <c r="K315" s="1"/>
    </row>
    <row r="316" spans="1:11" s="36" customFormat="1" ht="20.100000000000001" customHeight="1" outlineLevel="1">
      <c r="A316" s="37"/>
      <c r="B316" s="11"/>
      <c r="C316" s="11"/>
      <c r="D316" s="11"/>
      <c r="E316" s="12"/>
      <c r="F316" s="10"/>
      <c r="G316" s="24"/>
      <c r="H316" s="23"/>
      <c r="I316" s="1"/>
      <c r="J316" s="1"/>
      <c r="K316" s="1"/>
    </row>
    <row r="317" spans="1:11" s="36" customFormat="1" ht="20.100000000000001" customHeight="1" outlineLevel="1">
      <c r="A317" s="37"/>
      <c r="B317" s="11"/>
      <c r="C317" s="11"/>
      <c r="D317" s="11"/>
      <c r="E317" s="12"/>
      <c r="F317" s="10"/>
      <c r="G317" s="24"/>
      <c r="H317" s="23"/>
      <c r="I317" s="1"/>
      <c r="J317" s="1"/>
      <c r="K317" s="1"/>
    </row>
    <row r="318" spans="1:11" s="36" customFormat="1" ht="20.100000000000001" customHeight="1" outlineLevel="1">
      <c r="A318" s="37"/>
      <c r="B318" s="11"/>
      <c r="C318" s="11"/>
      <c r="D318" s="11"/>
      <c r="E318" s="12"/>
      <c r="F318" s="10"/>
      <c r="G318" s="24"/>
      <c r="H318" s="23"/>
      <c r="I318" s="1"/>
      <c r="J318" s="1"/>
      <c r="K318" s="1"/>
    </row>
    <row r="319" spans="1:11" s="36" customFormat="1" ht="20.100000000000001" customHeight="1" outlineLevel="1">
      <c r="A319" s="37"/>
      <c r="B319" s="11"/>
      <c r="C319" s="11"/>
      <c r="D319" s="11"/>
      <c r="E319" s="12"/>
      <c r="F319" s="10"/>
      <c r="G319" s="24"/>
      <c r="H319" s="23"/>
      <c r="I319" s="1"/>
      <c r="J319" s="1"/>
      <c r="K319" s="1"/>
    </row>
    <row r="320" spans="1:11" s="36" customFormat="1" ht="20.100000000000001" customHeight="1" outlineLevel="1">
      <c r="A320" s="37"/>
      <c r="B320" s="11"/>
      <c r="C320" s="11"/>
      <c r="D320" s="11"/>
      <c r="E320" s="12"/>
      <c r="F320" s="10"/>
      <c r="G320" s="24"/>
      <c r="H320" s="23"/>
      <c r="I320" s="1"/>
      <c r="J320" s="1"/>
      <c r="K320" s="1"/>
    </row>
    <row r="321" spans="1:11" s="36" customFormat="1" ht="20.100000000000001" customHeight="1" outlineLevel="1">
      <c r="A321" s="37"/>
      <c r="B321" s="11"/>
      <c r="C321" s="11"/>
      <c r="D321" s="11"/>
      <c r="E321" s="12"/>
      <c r="F321" s="10"/>
      <c r="G321" s="24"/>
      <c r="H321" s="23"/>
      <c r="I321" s="1"/>
      <c r="J321" s="1"/>
      <c r="K321" s="1"/>
    </row>
    <row r="322" spans="1:11" s="36" customFormat="1" ht="20.100000000000001" customHeight="1" outlineLevel="1">
      <c r="A322" s="37"/>
      <c r="B322" s="11"/>
      <c r="C322" s="11"/>
      <c r="D322" s="11"/>
      <c r="E322" s="12"/>
      <c r="F322" s="10"/>
      <c r="G322" s="24"/>
      <c r="H322" s="23"/>
      <c r="I322" s="1"/>
      <c r="J322" s="1"/>
      <c r="K322" s="1"/>
    </row>
    <row r="323" spans="1:11" s="36" customFormat="1" ht="20.100000000000001" customHeight="1" outlineLevel="1">
      <c r="A323" s="37"/>
      <c r="B323" s="11"/>
      <c r="C323" s="11"/>
      <c r="D323" s="11"/>
      <c r="E323" s="12"/>
      <c r="F323" s="10"/>
      <c r="G323" s="24"/>
      <c r="H323" s="23"/>
      <c r="I323" s="1"/>
      <c r="J323" s="1"/>
      <c r="K323" s="1"/>
    </row>
    <row r="324" spans="1:11" s="36" customFormat="1" ht="20.100000000000001" customHeight="1" outlineLevel="1">
      <c r="A324" s="37"/>
      <c r="B324" s="11"/>
      <c r="C324" s="11"/>
      <c r="D324" s="11"/>
      <c r="E324" s="12"/>
      <c r="F324" s="10"/>
      <c r="G324" s="24"/>
      <c r="H324" s="23"/>
      <c r="I324" s="1"/>
      <c r="J324" s="1"/>
      <c r="K324" s="1"/>
    </row>
    <row r="325" spans="1:11" s="36" customFormat="1" ht="20.100000000000001" customHeight="1" outlineLevel="1">
      <c r="A325" s="37"/>
      <c r="B325" s="11"/>
      <c r="C325" s="11"/>
      <c r="D325" s="11"/>
      <c r="E325" s="12"/>
      <c r="F325" s="10"/>
      <c r="G325" s="24"/>
      <c r="H325" s="23"/>
      <c r="I325" s="1"/>
      <c r="J325" s="1"/>
      <c r="K325" s="1"/>
    </row>
    <row r="326" spans="1:11" s="36" customFormat="1" ht="20.100000000000001" customHeight="1" outlineLevel="1">
      <c r="A326" s="37"/>
      <c r="B326" s="11"/>
      <c r="C326" s="11"/>
      <c r="D326" s="11"/>
      <c r="E326" s="12"/>
      <c r="F326" s="10"/>
      <c r="G326" s="24"/>
      <c r="H326" s="23"/>
      <c r="I326" s="1"/>
      <c r="J326" s="1"/>
      <c r="K326" s="1"/>
    </row>
    <row r="327" spans="1:11" s="36" customFormat="1" ht="20.100000000000001" customHeight="1" outlineLevel="1">
      <c r="A327" s="37"/>
      <c r="B327" s="11"/>
      <c r="C327" s="11"/>
      <c r="D327" s="11"/>
      <c r="E327" s="12"/>
      <c r="F327" s="10"/>
      <c r="G327" s="24"/>
      <c r="H327" s="23"/>
      <c r="I327" s="1"/>
      <c r="J327" s="1"/>
      <c r="K327" s="1"/>
    </row>
    <row r="328" spans="1:11" ht="20.100000000000001" customHeight="1" outlineLevel="1">
      <c r="A328" s="37"/>
    </row>
    <row r="329" spans="1:11" ht="20.100000000000001" customHeight="1">
      <c r="A329" s="37"/>
    </row>
    <row r="330" spans="1:11" ht="20.100000000000001" customHeight="1">
      <c r="A330" s="37"/>
    </row>
    <row r="331" spans="1:11" ht="39.950000000000003" customHeight="1" outlineLevel="1">
      <c r="A331" s="37"/>
    </row>
    <row r="332" spans="1:11" ht="30" customHeight="1" outlineLevel="1">
      <c r="A332" s="37"/>
    </row>
    <row r="333" spans="1:11" ht="39.950000000000003" customHeight="1" outlineLevel="1">
      <c r="A333" s="37"/>
    </row>
    <row r="334" spans="1:11" ht="30" customHeight="1" outlineLevel="1">
      <c r="A334" s="37"/>
    </row>
    <row r="335" spans="1:11" ht="30" customHeight="1" outlineLevel="1">
      <c r="A335" s="37"/>
    </row>
    <row r="336" spans="1:11" ht="20.100000000000001" customHeight="1" outlineLevel="1">
      <c r="A336" s="37"/>
    </row>
    <row r="337" spans="1:11" ht="20.100000000000001" customHeight="1" outlineLevel="1">
      <c r="A337" s="37"/>
    </row>
    <row r="338" spans="1:11" ht="30" customHeight="1" outlineLevel="1">
      <c r="A338" s="37"/>
    </row>
    <row r="339" spans="1:11" ht="30" customHeight="1" outlineLevel="1">
      <c r="A339" s="37"/>
    </row>
    <row r="340" spans="1:11" ht="30" customHeight="1" outlineLevel="1">
      <c r="A340" s="37"/>
    </row>
    <row r="341" spans="1:11" s="36" customFormat="1" ht="30" customHeight="1" outlineLevel="1">
      <c r="A341" s="37"/>
      <c r="B341" s="11"/>
      <c r="C341" s="11"/>
      <c r="D341" s="11"/>
      <c r="E341" s="12"/>
      <c r="F341" s="10"/>
      <c r="G341" s="24"/>
      <c r="H341" s="23"/>
      <c r="I341" s="1"/>
      <c r="J341" s="1"/>
      <c r="K341" s="1"/>
    </row>
    <row r="342" spans="1:11" s="36" customFormat="1" ht="39.950000000000003" customHeight="1" outlineLevel="1">
      <c r="A342" s="37"/>
      <c r="B342" s="11"/>
      <c r="C342" s="11"/>
      <c r="D342" s="11"/>
      <c r="E342" s="12"/>
      <c r="F342" s="10"/>
      <c r="G342" s="24"/>
      <c r="H342" s="23"/>
      <c r="I342" s="1"/>
      <c r="J342" s="1"/>
      <c r="K342" s="1"/>
    </row>
    <row r="343" spans="1:11" s="36" customFormat="1" ht="39.950000000000003" customHeight="1" outlineLevel="1">
      <c r="A343" s="37"/>
      <c r="B343" s="11"/>
      <c r="C343" s="11"/>
      <c r="D343" s="11"/>
      <c r="E343" s="12"/>
      <c r="F343" s="10"/>
      <c r="G343" s="24"/>
      <c r="H343" s="23"/>
      <c r="I343" s="1"/>
      <c r="J343" s="1"/>
      <c r="K343" s="1"/>
    </row>
    <row r="344" spans="1:11" ht="20.100000000000001" customHeight="1" outlineLevel="1">
      <c r="A344" s="37"/>
    </row>
    <row r="345" spans="1:11" ht="20.100000000000001" customHeight="1" outlineLevel="1">
      <c r="A345" s="37"/>
    </row>
    <row r="346" spans="1:11" ht="30" customHeight="1" outlineLevel="1">
      <c r="A346" s="37"/>
    </row>
    <row r="347" spans="1:11" ht="20.100000000000001" customHeight="1" outlineLevel="1">
      <c r="A347" s="37"/>
    </row>
    <row r="348" spans="1:11" ht="20.100000000000001" customHeight="1" outlineLevel="1">
      <c r="A348" s="37"/>
    </row>
    <row r="349" spans="1:11" ht="30" customHeight="1" outlineLevel="1">
      <c r="A349" s="37"/>
    </row>
    <row r="350" spans="1:11" ht="20.100000000000001" customHeight="1" outlineLevel="1">
      <c r="A350" s="37"/>
    </row>
    <row r="351" spans="1:11" ht="20.100000000000001" customHeight="1" outlineLevel="1">
      <c r="A351" s="37"/>
    </row>
    <row r="352" spans="1:11" ht="30" customHeight="1" outlineLevel="1">
      <c r="A352" s="37"/>
    </row>
    <row r="353" spans="1:11" ht="30" customHeight="1" outlineLevel="1">
      <c r="A353" s="37"/>
    </row>
    <row r="354" spans="1:11" ht="30" customHeight="1" outlineLevel="1">
      <c r="A354" s="37"/>
    </row>
    <row r="355" spans="1:11" ht="20.100000000000001" customHeight="1" outlineLevel="1">
      <c r="A355" s="37"/>
    </row>
    <row r="356" spans="1:11" ht="20.100000000000001" customHeight="1" outlineLevel="1">
      <c r="A356" s="37"/>
    </row>
    <row r="357" spans="1:11" ht="30" customHeight="1" outlineLevel="1">
      <c r="A357" s="37"/>
    </row>
    <row r="358" spans="1:11" ht="30" customHeight="1" outlineLevel="1">
      <c r="A358" s="37"/>
    </row>
    <row r="359" spans="1:11" ht="20.100000000000001" customHeight="1" outlineLevel="1">
      <c r="A359" s="37"/>
    </row>
    <row r="360" spans="1:11" ht="20.100000000000001" customHeight="1">
      <c r="A360" s="37"/>
    </row>
    <row r="361" spans="1:11" ht="20.100000000000001" customHeight="1" collapsed="1">
      <c r="A361" s="37"/>
    </row>
    <row r="362" spans="1:11" ht="20.100000000000001" customHeight="1" outlineLevel="1">
      <c r="A362" s="37"/>
    </row>
    <row r="363" spans="1:11" ht="20.100000000000001" customHeight="1" outlineLevel="1">
      <c r="A363" s="37"/>
    </row>
    <row r="364" spans="1:11" s="36" customFormat="1" ht="20.100000000000001" customHeight="1" outlineLevel="1">
      <c r="A364" s="37"/>
      <c r="B364" s="11"/>
      <c r="C364" s="11"/>
      <c r="D364" s="11"/>
      <c r="E364" s="12"/>
      <c r="F364" s="10"/>
      <c r="G364" s="24"/>
      <c r="H364" s="23"/>
      <c r="I364" s="1"/>
      <c r="J364" s="1"/>
      <c r="K364" s="1"/>
    </row>
    <row r="365" spans="1:11" s="36" customFormat="1" ht="20.100000000000001" customHeight="1" outlineLevel="1">
      <c r="A365" s="37"/>
      <c r="B365" s="11"/>
      <c r="C365" s="11"/>
      <c r="D365" s="11"/>
      <c r="E365" s="12"/>
      <c r="F365" s="10"/>
      <c r="G365" s="24"/>
      <c r="H365" s="23"/>
      <c r="I365" s="1"/>
      <c r="J365" s="1"/>
      <c r="K365" s="1"/>
    </row>
    <row r="366" spans="1:11" s="36" customFormat="1" ht="20.100000000000001" customHeight="1" outlineLevel="1">
      <c r="A366" s="37"/>
      <c r="B366" s="11"/>
      <c r="C366" s="11"/>
      <c r="D366" s="11"/>
      <c r="E366" s="12"/>
      <c r="F366" s="10"/>
      <c r="G366" s="24"/>
      <c r="H366" s="23"/>
      <c r="I366" s="1"/>
      <c r="J366" s="1"/>
      <c r="K366" s="1"/>
    </row>
    <row r="367" spans="1:11" s="36" customFormat="1" ht="20.100000000000001" customHeight="1" outlineLevel="1">
      <c r="A367" s="37"/>
      <c r="B367" s="11"/>
      <c r="C367" s="11"/>
      <c r="D367" s="11"/>
      <c r="E367" s="12"/>
      <c r="F367" s="10"/>
      <c r="G367" s="24"/>
      <c r="H367" s="23"/>
      <c r="I367" s="1"/>
      <c r="J367" s="1"/>
      <c r="K367" s="1"/>
    </row>
    <row r="368" spans="1:11" s="36" customFormat="1" ht="20.100000000000001" customHeight="1" outlineLevel="1">
      <c r="A368" s="37"/>
      <c r="B368" s="11"/>
      <c r="C368" s="11"/>
      <c r="D368" s="11"/>
      <c r="E368" s="12"/>
      <c r="F368" s="10"/>
      <c r="G368" s="24"/>
      <c r="H368" s="23"/>
      <c r="I368" s="1"/>
      <c r="J368" s="1"/>
      <c r="K368" s="1"/>
    </row>
    <row r="369" spans="1:11" s="36" customFormat="1" ht="20.100000000000001" customHeight="1" outlineLevel="1">
      <c r="A369" s="37"/>
      <c r="B369" s="11"/>
      <c r="C369" s="11"/>
      <c r="D369" s="11"/>
      <c r="E369" s="12"/>
      <c r="F369" s="10"/>
      <c r="G369" s="24"/>
      <c r="H369" s="23"/>
      <c r="I369" s="1"/>
      <c r="J369" s="1"/>
      <c r="K369" s="1"/>
    </row>
    <row r="370" spans="1:11" s="36" customFormat="1" ht="20.100000000000001" customHeight="1" outlineLevel="1">
      <c r="A370" s="37"/>
      <c r="B370" s="11"/>
      <c r="C370" s="11"/>
      <c r="D370" s="11"/>
      <c r="E370" s="12"/>
      <c r="F370" s="10"/>
      <c r="G370" s="24"/>
      <c r="H370" s="23"/>
      <c r="I370" s="1"/>
      <c r="J370" s="1"/>
      <c r="K370" s="1"/>
    </row>
    <row r="371" spans="1:11" s="36" customFormat="1" ht="20.100000000000001" customHeight="1" outlineLevel="1">
      <c r="A371" s="37"/>
      <c r="B371" s="11"/>
      <c r="C371" s="11"/>
      <c r="D371" s="11"/>
      <c r="E371" s="12"/>
      <c r="F371" s="10"/>
      <c r="G371" s="24"/>
      <c r="H371" s="23"/>
      <c r="I371" s="1"/>
      <c r="J371" s="1"/>
      <c r="K371" s="1"/>
    </row>
    <row r="372" spans="1:11" s="36" customFormat="1" ht="20.100000000000001" customHeight="1" outlineLevel="1">
      <c r="A372" s="37"/>
      <c r="B372" s="11"/>
      <c r="C372" s="11"/>
      <c r="D372" s="11"/>
      <c r="E372" s="12"/>
      <c r="F372" s="10"/>
      <c r="G372" s="24"/>
      <c r="H372" s="23"/>
      <c r="I372" s="1"/>
      <c r="J372" s="1"/>
      <c r="K372" s="1"/>
    </row>
    <row r="373" spans="1:11" s="36" customFormat="1" ht="20.100000000000001" customHeight="1" outlineLevel="1">
      <c r="A373" s="37"/>
      <c r="B373" s="11"/>
      <c r="C373" s="11"/>
      <c r="D373" s="11"/>
      <c r="E373" s="12"/>
      <c r="F373" s="10"/>
      <c r="G373" s="24"/>
      <c r="H373" s="23"/>
      <c r="I373" s="1"/>
      <c r="J373" s="1"/>
      <c r="K373" s="1"/>
    </row>
    <row r="374" spans="1:11" s="36" customFormat="1" ht="20.100000000000001" customHeight="1" outlineLevel="1">
      <c r="A374" s="37"/>
      <c r="B374" s="11"/>
      <c r="C374" s="11"/>
      <c r="D374" s="11"/>
      <c r="E374" s="12"/>
      <c r="F374" s="10"/>
      <c r="G374" s="24"/>
      <c r="H374" s="23"/>
      <c r="I374" s="1"/>
      <c r="J374" s="1"/>
      <c r="K374" s="1"/>
    </row>
    <row r="375" spans="1:11" s="36" customFormat="1" ht="20.100000000000001" customHeight="1" outlineLevel="1">
      <c r="A375" s="37"/>
      <c r="B375" s="11"/>
      <c r="C375" s="11"/>
      <c r="D375" s="11"/>
      <c r="E375" s="12"/>
      <c r="F375" s="10"/>
      <c r="G375" s="24"/>
      <c r="H375" s="23"/>
      <c r="I375" s="1"/>
      <c r="J375" s="1"/>
      <c r="K375" s="1"/>
    </row>
    <row r="376" spans="1:11" s="36" customFormat="1" ht="20.100000000000001" customHeight="1" outlineLevel="1">
      <c r="A376" s="37"/>
      <c r="B376" s="11"/>
      <c r="C376" s="11"/>
      <c r="D376" s="11"/>
      <c r="E376" s="12"/>
      <c r="F376" s="10"/>
      <c r="G376" s="24"/>
      <c r="H376" s="23"/>
      <c r="I376" s="1"/>
      <c r="J376" s="1"/>
      <c r="K376" s="1"/>
    </row>
    <row r="377" spans="1:11" s="36" customFormat="1" ht="20.100000000000001" customHeight="1" outlineLevel="1">
      <c r="A377" s="37"/>
      <c r="B377" s="11"/>
      <c r="C377" s="11"/>
      <c r="D377" s="11"/>
      <c r="E377" s="12"/>
      <c r="F377" s="10"/>
      <c r="G377" s="24"/>
      <c r="H377" s="23"/>
      <c r="I377" s="1"/>
      <c r="J377" s="1"/>
      <c r="K377" s="1"/>
    </row>
    <row r="378" spans="1:11" s="36" customFormat="1" ht="20.100000000000001" customHeight="1" outlineLevel="1">
      <c r="A378" s="37"/>
      <c r="B378" s="11"/>
      <c r="C378" s="11"/>
      <c r="D378" s="11"/>
      <c r="E378" s="12"/>
      <c r="F378" s="10"/>
      <c r="G378" s="24"/>
      <c r="H378" s="23"/>
      <c r="I378" s="1"/>
      <c r="J378" s="1"/>
      <c r="K378" s="1"/>
    </row>
    <row r="379" spans="1:11" s="36" customFormat="1" ht="20.100000000000001" customHeight="1" outlineLevel="1">
      <c r="A379" s="37"/>
      <c r="B379" s="11"/>
      <c r="C379" s="11"/>
      <c r="D379" s="11"/>
      <c r="E379" s="12"/>
      <c r="F379" s="10"/>
      <c r="G379" s="24"/>
      <c r="H379" s="23"/>
      <c r="I379" s="1"/>
      <c r="J379" s="1"/>
      <c r="K379" s="1"/>
    </row>
    <row r="380" spans="1:11" s="36" customFormat="1" ht="20.100000000000001" customHeight="1" outlineLevel="1">
      <c r="A380" s="37"/>
      <c r="B380" s="11"/>
      <c r="C380" s="11"/>
      <c r="D380" s="11"/>
      <c r="E380" s="12"/>
      <c r="F380" s="10"/>
      <c r="G380" s="24"/>
      <c r="H380" s="23"/>
      <c r="I380" s="1"/>
      <c r="J380" s="1"/>
      <c r="K380" s="1"/>
    </row>
    <row r="381" spans="1:11" s="36" customFormat="1" ht="20.100000000000001" customHeight="1" outlineLevel="1">
      <c r="A381" s="37"/>
      <c r="B381" s="11"/>
      <c r="C381" s="11"/>
      <c r="D381" s="11"/>
      <c r="E381" s="12"/>
      <c r="F381" s="10"/>
      <c r="G381" s="24"/>
      <c r="H381" s="23"/>
      <c r="I381" s="1"/>
      <c r="J381" s="1"/>
      <c r="K381" s="1"/>
    </row>
    <row r="382" spans="1:11" s="36" customFormat="1" ht="20.100000000000001" customHeight="1" outlineLevel="1">
      <c r="A382" s="37"/>
      <c r="B382" s="11"/>
      <c r="C382" s="11"/>
      <c r="D382" s="11"/>
      <c r="E382" s="12"/>
      <c r="F382" s="10"/>
      <c r="G382" s="24"/>
      <c r="H382" s="23"/>
      <c r="I382" s="1"/>
      <c r="J382" s="1"/>
      <c r="K382" s="1"/>
    </row>
    <row r="383" spans="1:11" ht="20.100000000000001" customHeight="1" outlineLevel="1">
      <c r="A383" s="37"/>
    </row>
    <row r="384" spans="1:11" ht="20.100000000000001" customHeight="1">
      <c r="A384" s="37"/>
    </row>
    <row r="385" spans="1:11" ht="20.100000000000001" customHeight="1">
      <c r="A385" s="37"/>
    </row>
    <row r="386" spans="1:11" s="36" customFormat="1" ht="20.100000000000001" customHeight="1" outlineLevel="1">
      <c r="A386" s="37"/>
      <c r="B386" s="11"/>
      <c r="C386" s="11"/>
      <c r="D386" s="11"/>
      <c r="E386" s="12"/>
      <c r="F386" s="10"/>
      <c r="G386" s="24"/>
      <c r="H386" s="23"/>
      <c r="I386" s="1"/>
      <c r="J386" s="1"/>
      <c r="K386" s="1"/>
    </row>
    <row r="387" spans="1:11" s="36" customFormat="1" ht="20.100000000000001" customHeight="1" outlineLevel="1">
      <c r="A387" s="37"/>
      <c r="B387" s="11"/>
      <c r="C387" s="11"/>
      <c r="D387" s="11"/>
      <c r="E387" s="12"/>
      <c r="F387" s="10"/>
      <c r="G387" s="24"/>
      <c r="H387" s="23"/>
      <c r="I387" s="1"/>
      <c r="J387" s="1"/>
      <c r="K387" s="1"/>
    </row>
    <row r="388" spans="1:11" s="36" customFormat="1" ht="20.100000000000001" customHeight="1" outlineLevel="1">
      <c r="A388" s="37"/>
      <c r="B388" s="11"/>
      <c r="C388" s="11"/>
      <c r="D388" s="11"/>
      <c r="E388" s="12"/>
      <c r="F388" s="10"/>
      <c r="G388" s="24"/>
      <c r="H388" s="23"/>
      <c r="I388" s="1"/>
      <c r="J388" s="1"/>
      <c r="K388" s="1"/>
    </row>
    <row r="389" spans="1:11" s="36" customFormat="1" ht="20.100000000000001" customHeight="1" outlineLevel="1">
      <c r="A389" s="37"/>
      <c r="B389" s="11"/>
      <c r="C389" s="11"/>
      <c r="D389" s="11"/>
      <c r="E389" s="12"/>
      <c r="F389" s="10"/>
      <c r="G389" s="24"/>
      <c r="H389" s="23"/>
      <c r="I389" s="1"/>
      <c r="J389" s="1"/>
      <c r="K389" s="1"/>
    </row>
    <row r="390" spans="1:11" s="36" customFormat="1" ht="20.100000000000001" customHeight="1" outlineLevel="1">
      <c r="A390" s="37"/>
      <c r="B390" s="11"/>
      <c r="C390" s="11"/>
      <c r="D390" s="11"/>
      <c r="E390" s="12"/>
      <c r="F390" s="10"/>
      <c r="G390" s="24"/>
      <c r="H390" s="23"/>
      <c r="I390" s="1"/>
      <c r="J390" s="1"/>
      <c r="K390" s="1"/>
    </row>
    <row r="391" spans="1:11" s="36" customFormat="1" ht="20.100000000000001" customHeight="1" outlineLevel="1">
      <c r="A391" s="37"/>
      <c r="B391" s="11"/>
      <c r="C391" s="11"/>
      <c r="D391" s="11"/>
      <c r="E391" s="12"/>
      <c r="F391" s="10"/>
      <c r="G391" s="24"/>
      <c r="H391" s="23"/>
      <c r="I391" s="1"/>
      <c r="J391" s="1"/>
      <c r="K391" s="1"/>
    </row>
    <row r="392" spans="1:11" s="36" customFormat="1" ht="20.100000000000001" customHeight="1" outlineLevel="1">
      <c r="A392" s="37"/>
      <c r="B392" s="11"/>
      <c r="C392" s="11"/>
      <c r="D392" s="11"/>
      <c r="E392" s="12"/>
      <c r="F392" s="10"/>
      <c r="G392" s="24"/>
      <c r="H392" s="23"/>
      <c r="I392" s="1"/>
      <c r="J392" s="1"/>
      <c r="K392" s="1"/>
    </row>
    <row r="393" spans="1:11" s="36" customFormat="1" ht="20.100000000000001" customHeight="1" outlineLevel="1">
      <c r="A393" s="37"/>
      <c r="B393" s="11"/>
      <c r="C393" s="11"/>
      <c r="D393" s="11"/>
      <c r="E393" s="12"/>
      <c r="F393" s="10"/>
      <c r="G393" s="24"/>
      <c r="H393" s="23"/>
      <c r="I393" s="1"/>
      <c r="J393" s="1"/>
      <c r="K393" s="1"/>
    </row>
    <row r="394" spans="1:11" s="36" customFormat="1" ht="20.100000000000001" customHeight="1" outlineLevel="1">
      <c r="A394" s="37"/>
      <c r="B394" s="11"/>
      <c r="C394" s="11"/>
      <c r="D394" s="11"/>
      <c r="E394" s="12"/>
      <c r="F394" s="10"/>
      <c r="G394" s="24"/>
      <c r="H394" s="23"/>
      <c r="I394" s="1"/>
      <c r="J394" s="1"/>
      <c r="K394" s="1"/>
    </row>
    <row r="395" spans="1:11" s="36" customFormat="1" ht="20.100000000000001" customHeight="1" outlineLevel="1">
      <c r="A395" s="37"/>
      <c r="B395" s="11"/>
      <c r="C395" s="11"/>
      <c r="D395" s="11"/>
      <c r="E395" s="12"/>
      <c r="F395" s="10"/>
      <c r="G395" s="24"/>
      <c r="H395" s="23"/>
      <c r="I395" s="1"/>
      <c r="J395" s="1"/>
      <c r="K395" s="1"/>
    </row>
    <row r="396" spans="1:11" s="36" customFormat="1" ht="20.100000000000001" customHeight="1" outlineLevel="1">
      <c r="A396" s="37"/>
      <c r="B396" s="11"/>
      <c r="C396" s="11"/>
      <c r="D396" s="11"/>
      <c r="E396" s="12"/>
      <c r="F396" s="10"/>
      <c r="G396" s="24"/>
      <c r="H396" s="23"/>
      <c r="I396" s="1"/>
      <c r="J396" s="1"/>
      <c r="K396" s="1"/>
    </row>
    <row r="397" spans="1:11" s="36" customFormat="1" ht="20.100000000000001" customHeight="1" outlineLevel="1">
      <c r="A397" s="37"/>
      <c r="B397" s="11"/>
      <c r="C397" s="11"/>
      <c r="D397" s="11"/>
      <c r="E397" s="12"/>
      <c r="F397" s="10"/>
      <c r="G397" s="24"/>
      <c r="H397" s="23"/>
      <c r="I397" s="1"/>
      <c r="J397" s="1"/>
      <c r="K397" s="1"/>
    </row>
    <row r="398" spans="1:11" s="36" customFormat="1" ht="20.100000000000001" customHeight="1" outlineLevel="1">
      <c r="A398" s="37"/>
      <c r="B398" s="11"/>
      <c r="C398" s="11"/>
      <c r="D398" s="11"/>
      <c r="E398" s="12"/>
      <c r="F398" s="10"/>
      <c r="G398" s="24"/>
      <c r="H398" s="23"/>
      <c r="I398" s="1"/>
      <c r="J398" s="1"/>
      <c r="K398" s="1"/>
    </row>
    <row r="399" spans="1:11" s="36" customFormat="1" ht="20.100000000000001" customHeight="1" outlineLevel="1">
      <c r="A399" s="37"/>
      <c r="B399" s="11"/>
      <c r="C399" s="11"/>
      <c r="D399" s="11"/>
      <c r="E399" s="12"/>
      <c r="F399" s="10"/>
      <c r="G399" s="24"/>
      <c r="H399" s="23"/>
      <c r="I399" s="1"/>
      <c r="J399" s="1"/>
      <c r="K399" s="1"/>
    </row>
    <row r="400" spans="1:11" s="36" customFormat="1" ht="20.100000000000001" customHeight="1" outlineLevel="1">
      <c r="A400" s="37"/>
      <c r="B400" s="11"/>
      <c r="C400" s="11"/>
      <c r="D400" s="11"/>
      <c r="E400" s="12"/>
      <c r="F400" s="10"/>
      <c r="G400" s="24"/>
      <c r="H400" s="23"/>
      <c r="I400" s="1"/>
      <c r="J400" s="1"/>
      <c r="K400" s="1"/>
    </row>
    <row r="401" spans="1:11" s="36" customFormat="1" ht="20.100000000000001" customHeight="1" outlineLevel="1">
      <c r="A401" s="37"/>
      <c r="B401" s="11"/>
      <c r="C401" s="11"/>
      <c r="D401" s="11"/>
      <c r="E401" s="12"/>
      <c r="F401" s="10"/>
      <c r="G401" s="24"/>
      <c r="H401" s="23"/>
      <c r="I401" s="1"/>
      <c r="J401" s="1"/>
      <c r="K401" s="1"/>
    </row>
    <row r="402" spans="1:11" s="36" customFormat="1" ht="20.100000000000001" customHeight="1" outlineLevel="1">
      <c r="A402" s="37"/>
      <c r="B402" s="11"/>
      <c r="C402" s="11"/>
      <c r="D402" s="11"/>
      <c r="E402" s="12"/>
      <c r="F402" s="10"/>
      <c r="G402" s="24"/>
      <c r="H402" s="23"/>
      <c r="I402" s="1"/>
      <c r="J402" s="1"/>
      <c r="K402" s="1"/>
    </row>
    <row r="403" spans="1:11" s="36" customFormat="1" ht="20.100000000000001" customHeight="1" outlineLevel="1">
      <c r="A403" s="37"/>
      <c r="B403" s="11"/>
      <c r="C403" s="11"/>
      <c r="D403" s="11"/>
      <c r="E403" s="12"/>
      <c r="F403" s="10"/>
      <c r="G403" s="24"/>
      <c r="H403" s="23"/>
      <c r="I403" s="1"/>
      <c r="J403" s="1"/>
      <c r="K403" s="1"/>
    </row>
    <row r="404" spans="1:11" s="36" customFormat="1" ht="20.100000000000001" customHeight="1" outlineLevel="1">
      <c r="A404" s="37"/>
      <c r="B404" s="11"/>
      <c r="C404" s="11"/>
      <c r="D404" s="11"/>
      <c r="E404" s="12"/>
      <c r="F404" s="10"/>
      <c r="G404" s="24"/>
      <c r="H404" s="23"/>
      <c r="I404" s="1"/>
      <c r="J404" s="1"/>
      <c r="K404" s="1"/>
    </row>
    <row r="405" spans="1:11" s="36" customFormat="1" ht="20.100000000000001" customHeight="1" outlineLevel="1">
      <c r="A405" s="37"/>
      <c r="B405" s="11"/>
      <c r="C405" s="11"/>
      <c r="D405" s="11"/>
      <c r="E405" s="12"/>
      <c r="F405" s="10"/>
      <c r="G405" s="24"/>
      <c r="H405" s="23"/>
      <c r="I405" s="1"/>
      <c r="J405" s="1"/>
      <c r="K405" s="1"/>
    </row>
    <row r="406" spans="1:11" s="36" customFormat="1" ht="20.100000000000001" customHeight="1" outlineLevel="1">
      <c r="A406" s="37"/>
      <c r="B406" s="11"/>
      <c r="C406" s="11"/>
      <c r="D406" s="11"/>
      <c r="E406" s="12"/>
      <c r="F406" s="10"/>
      <c r="G406" s="24"/>
      <c r="H406" s="23"/>
      <c r="I406" s="1"/>
      <c r="J406" s="1"/>
      <c r="K406" s="1"/>
    </row>
    <row r="407" spans="1:11" s="36" customFormat="1" ht="20.100000000000001" customHeight="1" outlineLevel="1">
      <c r="A407" s="37"/>
      <c r="B407" s="11"/>
      <c r="C407" s="11"/>
      <c r="D407" s="11"/>
      <c r="E407" s="12"/>
      <c r="F407" s="10"/>
      <c r="G407" s="24"/>
      <c r="H407" s="23"/>
      <c r="I407" s="1"/>
      <c r="J407" s="1"/>
      <c r="K407" s="1"/>
    </row>
    <row r="408" spans="1:11" s="36" customFormat="1" ht="20.100000000000001" customHeight="1" outlineLevel="1">
      <c r="A408" s="37"/>
      <c r="B408" s="11"/>
      <c r="C408" s="11"/>
      <c r="D408" s="11"/>
      <c r="E408" s="12"/>
      <c r="F408" s="10"/>
      <c r="G408" s="24"/>
      <c r="H408" s="23"/>
      <c r="I408" s="1"/>
      <c r="J408" s="1"/>
      <c r="K408" s="1"/>
    </row>
    <row r="409" spans="1:11" s="36" customFormat="1" ht="20.100000000000001" customHeight="1" outlineLevel="1">
      <c r="A409" s="37"/>
      <c r="B409" s="11"/>
      <c r="C409" s="11"/>
      <c r="D409" s="11"/>
      <c r="E409" s="12"/>
      <c r="F409" s="10"/>
      <c r="G409" s="24"/>
      <c r="H409" s="23"/>
      <c r="I409" s="1"/>
      <c r="J409" s="1"/>
      <c r="K409" s="1"/>
    </row>
    <row r="410" spans="1:11" s="36" customFormat="1" ht="20.100000000000001" customHeight="1" outlineLevel="1">
      <c r="A410" s="37"/>
      <c r="B410" s="11"/>
      <c r="C410" s="11"/>
      <c r="D410" s="11"/>
      <c r="E410" s="12"/>
      <c r="F410" s="10"/>
      <c r="G410" s="24"/>
      <c r="H410" s="23"/>
      <c r="I410" s="1"/>
      <c r="J410" s="1"/>
      <c r="K410" s="1"/>
    </row>
    <row r="411" spans="1:11" s="36" customFormat="1" ht="20.100000000000001" customHeight="1" outlineLevel="1">
      <c r="A411" s="37"/>
      <c r="B411" s="11"/>
      <c r="C411" s="11"/>
      <c r="D411" s="11"/>
      <c r="E411" s="12"/>
      <c r="F411" s="10"/>
      <c r="G411" s="24"/>
      <c r="H411" s="23"/>
      <c r="I411" s="1"/>
      <c r="J411" s="1"/>
      <c r="K411" s="1"/>
    </row>
    <row r="412" spans="1:11" s="36" customFormat="1" ht="20.100000000000001" customHeight="1" outlineLevel="1">
      <c r="A412" s="37"/>
      <c r="B412" s="11"/>
      <c r="C412" s="11"/>
      <c r="D412" s="11"/>
      <c r="E412" s="12"/>
      <c r="F412" s="10"/>
      <c r="G412" s="24"/>
      <c r="H412" s="23"/>
      <c r="I412" s="1"/>
      <c r="J412" s="1"/>
      <c r="K412" s="1"/>
    </row>
    <row r="413" spans="1:11" s="36" customFormat="1" ht="20.100000000000001" customHeight="1" outlineLevel="1">
      <c r="A413" s="37"/>
      <c r="B413" s="11"/>
      <c r="C413" s="11"/>
      <c r="D413" s="11"/>
      <c r="E413" s="12"/>
      <c r="F413" s="10"/>
      <c r="G413" s="24"/>
      <c r="H413" s="23"/>
      <c r="I413" s="1"/>
      <c r="J413" s="1"/>
      <c r="K413" s="1"/>
    </row>
    <row r="414" spans="1:11" ht="20.100000000000001" customHeight="1" outlineLevel="1">
      <c r="A414" s="37"/>
    </row>
    <row r="415" spans="1:11" ht="20.100000000000001" customHeight="1">
      <c r="A415" s="37"/>
    </row>
    <row r="416" spans="1:11" ht="20.100000000000001" customHeight="1" collapsed="1">
      <c r="A416" s="37"/>
    </row>
    <row r="417" spans="1:11" s="36" customFormat="1" ht="20.100000000000001" customHeight="1" outlineLevel="1">
      <c r="A417" s="37"/>
      <c r="B417" s="11"/>
      <c r="C417" s="11"/>
      <c r="D417" s="11"/>
      <c r="E417" s="12"/>
      <c r="F417" s="10"/>
      <c r="G417" s="24"/>
      <c r="H417" s="23"/>
      <c r="I417" s="1"/>
      <c r="J417" s="1"/>
      <c r="K417" s="1"/>
    </row>
    <row r="418" spans="1:11" s="36" customFormat="1" ht="50.1" customHeight="1" outlineLevel="1">
      <c r="A418" s="37"/>
      <c r="B418" s="11"/>
      <c r="C418" s="11"/>
      <c r="D418" s="11"/>
      <c r="E418" s="12"/>
      <c r="F418" s="10"/>
      <c r="G418" s="24"/>
      <c r="H418" s="23"/>
      <c r="I418" s="1"/>
      <c r="J418" s="1"/>
      <c r="K418" s="1"/>
    </row>
    <row r="419" spans="1:11" s="36" customFormat="1" ht="50.1" customHeight="1" outlineLevel="1">
      <c r="A419" s="37"/>
      <c r="B419" s="11"/>
      <c r="C419" s="11"/>
      <c r="D419" s="11"/>
      <c r="E419" s="12"/>
      <c r="F419" s="10"/>
      <c r="G419" s="24"/>
      <c r="H419" s="23"/>
      <c r="I419" s="1"/>
      <c r="J419" s="1"/>
      <c r="K419" s="1"/>
    </row>
    <row r="420" spans="1:11" s="36" customFormat="1" ht="50.1" customHeight="1" outlineLevel="1">
      <c r="A420" s="37"/>
      <c r="B420" s="11"/>
      <c r="C420" s="11"/>
      <c r="D420" s="11"/>
      <c r="E420" s="12"/>
      <c r="F420" s="10"/>
      <c r="G420" s="24"/>
      <c r="H420" s="23"/>
      <c r="I420" s="1"/>
      <c r="J420" s="1"/>
      <c r="K420" s="1"/>
    </row>
    <row r="421" spans="1:11" s="36" customFormat="1" ht="20.100000000000001" customHeight="1" outlineLevel="1">
      <c r="A421" s="37"/>
      <c r="B421" s="11"/>
      <c r="C421" s="11"/>
      <c r="D421" s="11"/>
      <c r="E421" s="12"/>
      <c r="F421" s="10"/>
      <c r="G421" s="24"/>
      <c r="H421" s="23"/>
      <c r="I421" s="1"/>
      <c r="J421" s="1"/>
      <c r="K421" s="1"/>
    </row>
    <row r="422" spans="1:11" s="36" customFormat="1" ht="20.100000000000001" customHeight="1" outlineLevel="1">
      <c r="A422" s="37"/>
      <c r="B422" s="11"/>
      <c r="C422" s="11"/>
      <c r="D422" s="11"/>
      <c r="E422" s="12"/>
      <c r="F422" s="10"/>
      <c r="G422" s="24"/>
      <c r="H422" s="23"/>
      <c r="I422" s="1"/>
      <c r="J422" s="1"/>
      <c r="K422" s="1"/>
    </row>
    <row r="423" spans="1:11" s="36" customFormat="1" ht="20.100000000000001" customHeight="1" outlineLevel="1">
      <c r="A423" s="37"/>
      <c r="B423" s="11"/>
      <c r="C423" s="11"/>
      <c r="D423" s="11"/>
      <c r="E423" s="12"/>
      <c r="F423" s="10"/>
      <c r="G423" s="24"/>
      <c r="H423" s="23"/>
      <c r="I423" s="1"/>
      <c r="J423" s="1"/>
      <c r="K423" s="1"/>
    </row>
    <row r="424" spans="1:11" s="36" customFormat="1" ht="20.100000000000001" customHeight="1" outlineLevel="1">
      <c r="A424" s="37"/>
      <c r="B424" s="11"/>
      <c r="C424" s="11"/>
      <c r="D424" s="11"/>
      <c r="E424" s="12"/>
      <c r="F424" s="10"/>
      <c r="G424" s="24"/>
      <c r="H424" s="23"/>
      <c r="I424" s="1"/>
      <c r="J424" s="1"/>
      <c r="K424" s="1"/>
    </row>
    <row r="425" spans="1:11" s="36" customFormat="1" ht="20.100000000000001" customHeight="1" outlineLevel="1">
      <c r="A425" s="37"/>
      <c r="B425" s="11"/>
      <c r="C425" s="11"/>
      <c r="D425" s="11"/>
      <c r="E425" s="12"/>
      <c r="F425" s="10"/>
      <c r="G425" s="24"/>
      <c r="H425" s="23"/>
      <c r="I425" s="1"/>
      <c r="J425" s="1"/>
      <c r="K425" s="1"/>
    </row>
    <row r="426" spans="1:11" s="36" customFormat="1" ht="20.100000000000001" customHeight="1" outlineLevel="1">
      <c r="A426" s="37"/>
      <c r="B426" s="11"/>
      <c r="C426" s="11"/>
      <c r="D426" s="11"/>
      <c r="E426" s="12"/>
      <c r="F426" s="10"/>
      <c r="G426" s="24"/>
      <c r="H426" s="23"/>
      <c r="I426" s="1"/>
      <c r="J426" s="1"/>
      <c r="K426" s="1"/>
    </row>
    <row r="427" spans="1:11" s="36" customFormat="1" ht="20.100000000000001" customHeight="1" outlineLevel="1">
      <c r="A427" s="37"/>
      <c r="B427" s="11"/>
      <c r="C427" s="11"/>
      <c r="D427" s="11"/>
      <c r="E427" s="12"/>
      <c r="F427" s="10"/>
      <c r="G427" s="24"/>
      <c r="H427" s="23"/>
      <c r="I427" s="1"/>
      <c r="J427" s="1"/>
      <c r="K427" s="1"/>
    </row>
    <row r="428" spans="1:11" s="36" customFormat="1" ht="20.100000000000001" customHeight="1" outlineLevel="1">
      <c r="A428" s="37"/>
      <c r="B428" s="11"/>
      <c r="C428" s="11"/>
      <c r="D428" s="11"/>
      <c r="E428" s="12"/>
      <c r="F428" s="10"/>
      <c r="G428" s="24"/>
      <c r="H428" s="23"/>
      <c r="I428" s="1"/>
      <c r="J428" s="1"/>
      <c r="K428" s="1"/>
    </row>
    <row r="429" spans="1:11" s="36" customFormat="1" ht="20.100000000000001" customHeight="1" outlineLevel="1">
      <c r="A429" s="37"/>
      <c r="B429" s="11"/>
      <c r="C429" s="11"/>
      <c r="D429" s="11"/>
      <c r="E429" s="12"/>
      <c r="F429" s="10"/>
      <c r="G429" s="24"/>
      <c r="H429" s="23"/>
      <c r="I429" s="1"/>
      <c r="J429" s="1"/>
      <c r="K429" s="1"/>
    </row>
    <row r="430" spans="1:11" s="36" customFormat="1" ht="20.100000000000001" customHeight="1" outlineLevel="1">
      <c r="A430" s="37"/>
      <c r="B430" s="11"/>
      <c r="C430" s="11"/>
      <c r="D430" s="11"/>
      <c r="E430" s="12"/>
      <c r="F430" s="10"/>
      <c r="G430" s="24"/>
      <c r="H430" s="23"/>
      <c r="I430" s="1"/>
      <c r="J430" s="1"/>
      <c r="K430" s="1"/>
    </row>
    <row r="431" spans="1:11" s="36" customFormat="1" ht="20.100000000000001" customHeight="1" outlineLevel="1">
      <c r="A431" s="37"/>
      <c r="B431" s="11"/>
      <c r="C431" s="11"/>
      <c r="D431" s="11"/>
      <c r="E431" s="12"/>
      <c r="F431" s="10"/>
      <c r="G431" s="24"/>
      <c r="H431" s="23"/>
      <c r="I431" s="1"/>
      <c r="J431" s="1"/>
      <c r="K431" s="1"/>
    </row>
    <row r="432" spans="1:11" s="36" customFormat="1" ht="20.100000000000001" customHeight="1" outlineLevel="1">
      <c r="A432" s="37"/>
      <c r="B432" s="11"/>
      <c r="C432" s="11"/>
      <c r="D432" s="11"/>
      <c r="E432" s="12"/>
      <c r="F432" s="10"/>
      <c r="G432" s="24"/>
      <c r="H432" s="23"/>
      <c r="I432" s="1"/>
      <c r="J432" s="1"/>
      <c r="K432" s="1"/>
    </row>
    <row r="433" spans="1:11" s="36" customFormat="1" ht="20.100000000000001" customHeight="1" outlineLevel="1">
      <c r="A433" s="37"/>
      <c r="B433" s="11"/>
      <c r="C433" s="11"/>
      <c r="D433" s="11"/>
      <c r="E433" s="12"/>
      <c r="F433" s="10"/>
      <c r="G433" s="24"/>
      <c r="H433" s="23"/>
      <c r="I433" s="1"/>
      <c r="J433" s="1"/>
      <c r="K433" s="1"/>
    </row>
    <row r="434" spans="1:11" s="36" customFormat="1" ht="20.100000000000001" customHeight="1" outlineLevel="1">
      <c r="A434" s="37"/>
      <c r="B434" s="11"/>
      <c r="C434" s="11"/>
      <c r="D434" s="11"/>
      <c r="E434" s="12"/>
      <c r="F434" s="10"/>
      <c r="G434" s="24"/>
      <c r="H434" s="23"/>
      <c r="I434" s="1"/>
      <c r="J434" s="1"/>
      <c r="K434" s="1"/>
    </row>
    <row r="435" spans="1:11" s="36" customFormat="1" ht="20.100000000000001" customHeight="1" outlineLevel="1">
      <c r="A435" s="37"/>
      <c r="B435" s="11"/>
      <c r="C435" s="11"/>
      <c r="D435" s="11"/>
      <c r="E435" s="12"/>
      <c r="F435" s="10"/>
      <c r="G435" s="24"/>
      <c r="H435" s="23"/>
      <c r="I435" s="1"/>
      <c r="J435" s="1"/>
      <c r="K435" s="1"/>
    </row>
    <row r="436" spans="1:11" s="36" customFormat="1" ht="20.100000000000001" customHeight="1" outlineLevel="1">
      <c r="A436" s="37"/>
      <c r="B436" s="11"/>
      <c r="C436" s="11"/>
      <c r="D436" s="11"/>
      <c r="E436" s="12"/>
      <c r="F436" s="10"/>
      <c r="G436" s="24"/>
      <c r="H436" s="23"/>
      <c r="I436" s="1"/>
      <c r="J436" s="1"/>
      <c r="K436" s="1"/>
    </row>
    <row r="437" spans="1:11" s="36" customFormat="1" ht="20.100000000000001" customHeight="1" outlineLevel="1">
      <c r="A437" s="37"/>
      <c r="B437" s="11"/>
      <c r="C437" s="11"/>
      <c r="D437" s="11"/>
      <c r="E437" s="12"/>
      <c r="F437" s="10"/>
      <c r="G437" s="24"/>
      <c r="H437" s="23"/>
      <c r="I437" s="1"/>
      <c r="J437" s="1"/>
      <c r="K437" s="1"/>
    </row>
    <row r="438" spans="1:11" s="36" customFormat="1" ht="20.100000000000001" customHeight="1" outlineLevel="1">
      <c r="A438" s="37"/>
      <c r="B438" s="11"/>
      <c r="C438" s="11"/>
      <c r="D438" s="11"/>
      <c r="E438" s="12"/>
      <c r="F438" s="10"/>
      <c r="G438" s="24"/>
      <c r="H438" s="23"/>
      <c r="I438" s="1"/>
      <c r="J438" s="1"/>
      <c r="K438" s="1"/>
    </row>
    <row r="439" spans="1:11" s="36" customFormat="1" ht="20.100000000000001" customHeight="1" outlineLevel="1">
      <c r="A439" s="37"/>
      <c r="B439" s="11"/>
      <c r="C439" s="11"/>
      <c r="D439" s="11"/>
      <c r="E439" s="12"/>
      <c r="F439" s="10"/>
      <c r="G439" s="24"/>
      <c r="H439" s="23"/>
      <c r="I439" s="1"/>
      <c r="J439" s="1"/>
      <c r="K439" s="1"/>
    </row>
    <row r="440" spans="1:11" s="36" customFormat="1" ht="20.100000000000001" customHeight="1" outlineLevel="1">
      <c r="A440" s="37"/>
      <c r="B440" s="11"/>
      <c r="C440" s="11"/>
      <c r="D440" s="11"/>
      <c r="E440" s="12"/>
      <c r="F440" s="10"/>
      <c r="G440" s="24"/>
      <c r="H440" s="23"/>
      <c r="I440" s="1"/>
      <c r="J440" s="1"/>
      <c r="K440" s="1"/>
    </row>
    <row r="441" spans="1:11" s="36" customFormat="1" ht="20.100000000000001" customHeight="1" outlineLevel="1">
      <c r="A441" s="37"/>
      <c r="B441" s="11"/>
      <c r="C441" s="11"/>
      <c r="D441" s="11"/>
      <c r="E441" s="12"/>
      <c r="F441" s="10"/>
      <c r="G441" s="24"/>
      <c r="H441" s="23"/>
      <c r="I441" s="1"/>
      <c r="J441" s="1"/>
      <c r="K441" s="1"/>
    </row>
    <row r="442" spans="1:11" s="36" customFormat="1" ht="20.100000000000001" customHeight="1" outlineLevel="1">
      <c r="A442" s="37"/>
      <c r="B442" s="11"/>
      <c r="C442" s="11"/>
      <c r="D442" s="11"/>
      <c r="E442" s="12"/>
      <c r="F442" s="10"/>
      <c r="G442" s="24"/>
      <c r="H442" s="23"/>
      <c r="I442" s="1"/>
      <c r="J442" s="1"/>
      <c r="K442" s="1"/>
    </row>
    <row r="443" spans="1:11" s="36" customFormat="1" ht="20.100000000000001" customHeight="1" outlineLevel="1">
      <c r="A443" s="37"/>
      <c r="B443" s="11"/>
      <c r="C443" s="11"/>
      <c r="D443" s="11"/>
      <c r="E443" s="12"/>
      <c r="F443" s="10"/>
      <c r="G443" s="24"/>
      <c r="H443" s="23"/>
      <c r="I443" s="1"/>
      <c r="J443" s="1"/>
      <c r="K443" s="1"/>
    </row>
    <row r="444" spans="1:11" s="36" customFormat="1" ht="20.100000000000001" customHeight="1" outlineLevel="1">
      <c r="A444" s="37"/>
      <c r="B444" s="11"/>
      <c r="C444" s="11"/>
      <c r="D444" s="11"/>
      <c r="E444" s="12"/>
      <c r="F444" s="10"/>
      <c r="G444" s="24"/>
      <c r="H444" s="23"/>
      <c r="I444" s="1"/>
      <c r="J444" s="1"/>
      <c r="K444" s="1"/>
    </row>
    <row r="445" spans="1:11" s="36" customFormat="1" ht="20.100000000000001" customHeight="1" outlineLevel="1">
      <c r="A445" s="37"/>
      <c r="B445" s="11"/>
      <c r="C445" s="11"/>
      <c r="D445" s="11"/>
      <c r="E445" s="12"/>
      <c r="F445" s="10"/>
      <c r="G445" s="24"/>
      <c r="H445" s="23"/>
      <c r="I445" s="1"/>
      <c r="J445" s="1"/>
      <c r="K445" s="1"/>
    </row>
    <row r="446" spans="1:11" s="36" customFormat="1" ht="20.100000000000001" customHeight="1" outlineLevel="1">
      <c r="A446" s="37"/>
      <c r="B446" s="11"/>
      <c r="C446" s="11"/>
      <c r="D446" s="11"/>
      <c r="E446" s="12"/>
      <c r="F446" s="10"/>
      <c r="G446" s="24"/>
      <c r="H446" s="23"/>
      <c r="I446" s="1"/>
      <c r="J446" s="1"/>
      <c r="K446" s="1"/>
    </row>
    <row r="447" spans="1:11" s="36" customFormat="1" ht="20.100000000000001" customHeight="1" outlineLevel="1">
      <c r="A447" s="37"/>
      <c r="B447" s="11"/>
      <c r="C447" s="11"/>
      <c r="D447" s="11"/>
      <c r="E447" s="12"/>
      <c r="F447" s="10"/>
      <c r="G447" s="24"/>
      <c r="H447" s="23"/>
      <c r="I447" s="1"/>
      <c r="J447" s="1"/>
      <c r="K447" s="1"/>
    </row>
    <row r="448" spans="1:11" s="36" customFormat="1" ht="20.100000000000001" customHeight="1" outlineLevel="1">
      <c r="A448" s="37"/>
      <c r="B448" s="11"/>
      <c r="C448" s="11"/>
      <c r="D448" s="11"/>
      <c r="E448" s="12"/>
      <c r="F448" s="10"/>
      <c r="G448" s="24"/>
      <c r="H448" s="23"/>
      <c r="I448" s="1"/>
      <c r="J448" s="1"/>
      <c r="K448" s="1"/>
    </row>
    <row r="449" spans="1:11" s="36" customFormat="1" ht="20.100000000000001" customHeight="1" outlineLevel="1">
      <c r="A449" s="37"/>
      <c r="B449" s="11"/>
      <c r="C449" s="11"/>
      <c r="D449" s="11"/>
      <c r="E449" s="12"/>
      <c r="F449" s="10"/>
      <c r="G449" s="24"/>
      <c r="H449" s="23"/>
      <c r="I449" s="1"/>
      <c r="J449" s="1"/>
      <c r="K449" s="1"/>
    </row>
    <row r="450" spans="1:11" s="36" customFormat="1" ht="20.100000000000001" customHeight="1" outlineLevel="1">
      <c r="A450" s="37"/>
      <c r="B450" s="11"/>
      <c r="C450" s="11"/>
      <c r="D450" s="11"/>
      <c r="E450" s="12"/>
      <c r="F450" s="10"/>
      <c r="G450" s="24"/>
      <c r="H450" s="23"/>
      <c r="I450" s="1"/>
      <c r="J450" s="1"/>
      <c r="K450" s="1"/>
    </row>
    <row r="451" spans="1:11" s="36" customFormat="1" ht="20.100000000000001" customHeight="1" outlineLevel="1">
      <c r="A451" s="37"/>
      <c r="B451" s="11"/>
      <c r="C451" s="11"/>
      <c r="D451" s="11"/>
      <c r="E451" s="12"/>
      <c r="F451" s="10"/>
      <c r="G451" s="24"/>
      <c r="H451" s="23"/>
      <c r="I451" s="1"/>
      <c r="J451" s="1"/>
      <c r="K451" s="1"/>
    </row>
    <row r="452" spans="1:11" s="36" customFormat="1" ht="20.100000000000001" customHeight="1" outlineLevel="1">
      <c r="A452" s="37"/>
      <c r="B452" s="11"/>
      <c r="C452" s="11"/>
      <c r="D452" s="11"/>
      <c r="E452" s="12"/>
      <c r="F452" s="10"/>
      <c r="G452" s="24"/>
      <c r="H452" s="23"/>
      <c r="I452" s="1"/>
      <c r="J452" s="1"/>
      <c r="K452" s="1"/>
    </row>
    <row r="453" spans="1:11" s="36" customFormat="1" ht="20.100000000000001" customHeight="1" outlineLevel="1">
      <c r="A453" s="37"/>
      <c r="B453" s="11"/>
      <c r="C453" s="11"/>
      <c r="D453" s="11"/>
      <c r="E453" s="12"/>
      <c r="F453" s="10"/>
      <c r="G453" s="24"/>
      <c r="H453" s="23"/>
      <c r="I453" s="1"/>
      <c r="J453" s="1"/>
      <c r="K453" s="1"/>
    </row>
    <row r="454" spans="1:11" s="36" customFormat="1" ht="20.100000000000001" customHeight="1" outlineLevel="1">
      <c r="A454" s="37"/>
      <c r="B454" s="11"/>
      <c r="C454" s="11"/>
      <c r="D454" s="11"/>
      <c r="E454" s="12"/>
      <c r="F454" s="10"/>
      <c r="G454" s="24"/>
      <c r="H454" s="23"/>
      <c r="I454" s="1"/>
      <c r="J454" s="1"/>
      <c r="K454" s="1"/>
    </row>
    <row r="455" spans="1:11" s="36" customFormat="1" ht="20.100000000000001" customHeight="1" outlineLevel="1">
      <c r="A455" s="37"/>
      <c r="B455" s="11"/>
      <c r="C455" s="11"/>
      <c r="D455" s="11"/>
      <c r="E455" s="12"/>
      <c r="F455" s="10"/>
      <c r="G455" s="24"/>
      <c r="H455" s="23"/>
      <c r="I455" s="1"/>
      <c r="J455" s="1"/>
      <c r="K455" s="1"/>
    </row>
    <row r="456" spans="1:11" ht="20.100000000000001" customHeight="1" outlineLevel="1">
      <c r="A456" s="37"/>
    </row>
    <row r="457" spans="1:11" outlineLevel="1">
      <c r="A457" s="37"/>
    </row>
    <row r="458" spans="1:11" s="36" customFormat="1" ht="20.100000000000001" customHeight="1" outlineLevel="1">
      <c r="A458" s="37"/>
      <c r="B458" s="11"/>
      <c r="C458" s="11"/>
      <c r="D458" s="11"/>
      <c r="E458" s="12"/>
      <c r="F458" s="10"/>
      <c r="G458" s="24"/>
      <c r="H458" s="23"/>
      <c r="I458" s="1"/>
      <c r="J458" s="1"/>
      <c r="K458" s="1"/>
    </row>
    <row r="459" spans="1:11" s="36" customFormat="1" ht="20.100000000000001" customHeight="1" outlineLevel="1">
      <c r="A459" s="37"/>
      <c r="B459" s="11"/>
      <c r="C459" s="11"/>
      <c r="D459" s="11"/>
      <c r="E459" s="12"/>
      <c r="F459" s="10"/>
      <c r="G459" s="24"/>
      <c r="H459" s="23"/>
      <c r="I459" s="1"/>
      <c r="J459" s="1"/>
      <c r="K459" s="1"/>
    </row>
    <row r="460" spans="1:11" s="36" customFormat="1" ht="20.100000000000001" customHeight="1" outlineLevel="1">
      <c r="A460" s="37"/>
      <c r="B460" s="11"/>
      <c r="C460" s="11"/>
      <c r="D460" s="11"/>
      <c r="E460" s="12"/>
      <c r="F460" s="10"/>
      <c r="G460" s="24"/>
      <c r="H460" s="23"/>
      <c r="I460" s="1"/>
      <c r="J460" s="1"/>
      <c r="K460" s="1"/>
    </row>
    <row r="461" spans="1:11" s="36" customFormat="1" ht="20.100000000000001" customHeight="1" outlineLevel="1">
      <c r="A461" s="37"/>
      <c r="B461" s="11"/>
      <c r="C461" s="11"/>
      <c r="D461" s="11"/>
      <c r="E461" s="12"/>
      <c r="F461" s="10"/>
      <c r="G461" s="24"/>
      <c r="H461" s="23"/>
      <c r="I461" s="1"/>
      <c r="J461" s="1"/>
      <c r="K461" s="1"/>
    </row>
    <row r="462" spans="1:11" s="36" customFormat="1" ht="20.100000000000001" customHeight="1" outlineLevel="1">
      <c r="A462" s="37"/>
      <c r="B462" s="11"/>
      <c r="C462" s="11"/>
      <c r="D462" s="11"/>
      <c r="E462" s="12"/>
      <c r="F462" s="10"/>
      <c r="G462" s="24"/>
      <c r="H462" s="23"/>
      <c r="I462" s="1"/>
      <c r="J462" s="1"/>
      <c r="K462" s="1"/>
    </row>
    <row r="463" spans="1:11" s="36" customFormat="1" ht="20.100000000000001" customHeight="1" outlineLevel="1">
      <c r="A463" s="37"/>
      <c r="B463" s="11"/>
      <c r="C463" s="11"/>
      <c r="D463" s="11"/>
      <c r="E463" s="12"/>
      <c r="F463" s="10"/>
      <c r="G463" s="24"/>
      <c r="H463" s="23"/>
      <c r="I463" s="1"/>
      <c r="J463" s="1"/>
      <c r="K463" s="1"/>
    </row>
    <row r="464" spans="1:11" s="36" customFormat="1" ht="20.100000000000001" customHeight="1" outlineLevel="1">
      <c r="A464" s="37"/>
      <c r="B464" s="11"/>
      <c r="C464" s="11"/>
      <c r="D464" s="11"/>
      <c r="E464" s="12"/>
      <c r="F464" s="10"/>
      <c r="G464" s="24"/>
      <c r="H464" s="23"/>
      <c r="I464" s="1"/>
      <c r="J464" s="1"/>
      <c r="K464" s="1"/>
    </row>
    <row r="465" spans="1:11" s="36" customFormat="1" ht="20.100000000000001" customHeight="1" outlineLevel="1">
      <c r="A465" s="37"/>
      <c r="B465" s="11"/>
      <c r="C465" s="11"/>
      <c r="D465" s="11"/>
      <c r="E465" s="12"/>
      <c r="F465" s="10"/>
      <c r="G465" s="24"/>
      <c r="H465" s="23"/>
      <c r="I465" s="1"/>
      <c r="J465" s="1"/>
      <c r="K465" s="1"/>
    </row>
    <row r="466" spans="1:11" s="36" customFormat="1" ht="20.100000000000001" customHeight="1" outlineLevel="1">
      <c r="A466" s="37"/>
      <c r="B466" s="11"/>
      <c r="C466" s="11"/>
      <c r="D466" s="11"/>
      <c r="E466" s="12"/>
      <c r="F466" s="10"/>
      <c r="G466" s="24"/>
      <c r="H466" s="23"/>
      <c r="I466" s="1"/>
      <c r="J466" s="1"/>
      <c r="K466" s="1"/>
    </row>
    <row r="467" spans="1:11" s="36" customFormat="1" ht="20.100000000000001" customHeight="1" outlineLevel="1">
      <c r="A467" s="37"/>
      <c r="B467" s="11"/>
      <c r="C467" s="11"/>
      <c r="D467" s="11"/>
      <c r="E467" s="12"/>
      <c r="F467" s="10"/>
      <c r="G467" s="24"/>
      <c r="H467" s="23"/>
      <c r="I467" s="1"/>
      <c r="J467" s="1"/>
      <c r="K467" s="1"/>
    </row>
    <row r="468" spans="1:11" s="36" customFormat="1" ht="20.100000000000001" customHeight="1" outlineLevel="1">
      <c r="A468" s="37"/>
      <c r="B468" s="11"/>
      <c r="C468" s="11"/>
      <c r="D468" s="11"/>
      <c r="E468" s="12"/>
      <c r="F468" s="10"/>
      <c r="G468" s="24"/>
      <c r="H468" s="23"/>
      <c r="I468" s="1"/>
      <c r="J468" s="1"/>
      <c r="K468" s="1"/>
    </row>
    <row r="469" spans="1:11" s="36" customFormat="1" ht="20.100000000000001" customHeight="1" outlineLevel="1">
      <c r="A469" s="37"/>
      <c r="B469" s="11"/>
      <c r="C469" s="11"/>
      <c r="D469" s="11"/>
      <c r="E469" s="12"/>
      <c r="F469" s="10"/>
      <c r="G469" s="24"/>
      <c r="H469" s="23"/>
      <c r="I469" s="1"/>
      <c r="J469" s="1"/>
      <c r="K469" s="1"/>
    </row>
    <row r="470" spans="1:11" s="36" customFormat="1" ht="20.100000000000001" customHeight="1" outlineLevel="1">
      <c r="A470" s="37"/>
      <c r="B470" s="11"/>
      <c r="C470" s="11"/>
      <c r="D470" s="11"/>
      <c r="E470" s="12"/>
      <c r="F470" s="10"/>
      <c r="G470" s="24"/>
      <c r="H470" s="23"/>
      <c r="I470" s="1"/>
      <c r="J470" s="1"/>
      <c r="K470" s="1"/>
    </row>
    <row r="471" spans="1:11" s="36" customFormat="1" ht="20.100000000000001" customHeight="1" outlineLevel="1">
      <c r="A471" s="37"/>
      <c r="B471" s="11"/>
      <c r="C471" s="11"/>
      <c r="D471" s="11"/>
      <c r="E471" s="12"/>
      <c r="F471" s="10"/>
      <c r="G471" s="24"/>
      <c r="H471" s="23"/>
      <c r="I471" s="1"/>
      <c r="J471" s="1"/>
      <c r="K471" s="1"/>
    </row>
    <row r="472" spans="1:11" s="36" customFormat="1" ht="20.100000000000001" customHeight="1" outlineLevel="1">
      <c r="A472" s="37"/>
      <c r="B472" s="11"/>
      <c r="C472" s="11"/>
      <c r="D472" s="11"/>
      <c r="E472" s="12"/>
      <c r="F472" s="10"/>
      <c r="G472" s="24"/>
      <c r="H472" s="23"/>
      <c r="I472" s="1"/>
      <c r="J472" s="1"/>
      <c r="K472" s="1"/>
    </row>
    <row r="473" spans="1:11" s="36" customFormat="1" ht="20.100000000000001" customHeight="1" outlineLevel="1">
      <c r="A473" s="37"/>
      <c r="B473" s="11"/>
      <c r="C473" s="11"/>
      <c r="D473" s="11"/>
      <c r="E473" s="12"/>
      <c r="F473" s="10"/>
      <c r="G473" s="24"/>
      <c r="H473" s="23"/>
      <c r="I473" s="1"/>
      <c r="J473" s="1"/>
      <c r="K473" s="1"/>
    </row>
    <row r="474" spans="1:11" s="36" customFormat="1" ht="20.100000000000001" customHeight="1" outlineLevel="1">
      <c r="A474" s="37"/>
      <c r="B474" s="11"/>
      <c r="C474" s="11"/>
      <c r="D474" s="11"/>
      <c r="E474" s="12"/>
      <c r="F474" s="10"/>
      <c r="G474" s="24"/>
      <c r="H474" s="23"/>
      <c r="I474" s="1"/>
      <c r="J474" s="1"/>
      <c r="K474" s="1"/>
    </row>
    <row r="475" spans="1:11" s="36" customFormat="1" ht="20.100000000000001" customHeight="1" outlineLevel="1">
      <c r="A475" s="37"/>
      <c r="B475" s="11"/>
      <c r="C475" s="11"/>
      <c r="D475" s="11"/>
      <c r="E475" s="12"/>
      <c r="F475" s="10"/>
      <c r="G475" s="24"/>
      <c r="H475" s="23"/>
      <c r="I475" s="1"/>
      <c r="J475" s="1"/>
      <c r="K475" s="1"/>
    </row>
    <row r="476" spans="1:11" s="36" customFormat="1" ht="20.100000000000001" customHeight="1" outlineLevel="1">
      <c r="A476" s="37"/>
      <c r="B476" s="11"/>
      <c r="C476" s="11"/>
      <c r="D476" s="11"/>
      <c r="E476" s="12"/>
      <c r="F476" s="10"/>
      <c r="G476" s="24"/>
      <c r="H476" s="23"/>
      <c r="I476" s="1"/>
      <c r="J476" s="1"/>
      <c r="K476" s="1"/>
    </row>
    <row r="477" spans="1:11" s="36" customFormat="1" ht="20.100000000000001" customHeight="1" outlineLevel="1">
      <c r="A477" s="37"/>
      <c r="B477" s="11"/>
      <c r="C477" s="11"/>
      <c r="D477" s="11"/>
      <c r="E477" s="12"/>
      <c r="F477" s="10"/>
      <c r="G477" s="24"/>
      <c r="H477" s="23"/>
      <c r="I477" s="1"/>
      <c r="J477" s="1"/>
      <c r="K477" s="1"/>
    </row>
    <row r="478" spans="1:11" ht="20.100000000000001" customHeight="1" outlineLevel="1">
      <c r="A478" s="37"/>
    </row>
    <row r="479" spans="1:11" s="36" customFormat="1" ht="20.100000000000001" customHeight="1" outlineLevel="1">
      <c r="A479" s="37"/>
      <c r="B479" s="11"/>
      <c r="C479" s="11"/>
      <c r="D479" s="11"/>
      <c r="E479" s="12"/>
      <c r="F479" s="10"/>
      <c r="G479" s="24"/>
      <c r="H479" s="23"/>
      <c r="I479" s="1"/>
      <c r="J479" s="1"/>
      <c r="K479" s="1"/>
    </row>
    <row r="480" spans="1:11" s="36" customFormat="1" ht="20.100000000000001" customHeight="1" outlineLevel="1">
      <c r="A480" s="37"/>
      <c r="B480" s="11"/>
      <c r="C480" s="11"/>
      <c r="D480" s="11"/>
      <c r="E480" s="12"/>
      <c r="F480" s="10"/>
      <c r="G480" s="24"/>
      <c r="H480" s="23"/>
      <c r="I480" s="1"/>
      <c r="J480" s="1"/>
      <c r="K480" s="1"/>
    </row>
    <row r="481" spans="1:11" s="36" customFormat="1" ht="20.100000000000001" customHeight="1" outlineLevel="1">
      <c r="A481" s="37"/>
      <c r="B481" s="11"/>
      <c r="C481" s="11"/>
      <c r="D481" s="11"/>
      <c r="E481" s="12"/>
      <c r="F481" s="10"/>
      <c r="G481" s="24"/>
      <c r="H481" s="23"/>
      <c r="I481" s="1"/>
      <c r="J481" s="1"/>
      <c r="K481" s="1"/>
    </row>
    <row r="482" spans="1:11" s="36" customFormat="1" ht="20.100000000000001" customHeight="1" outlineLevel="1">
      <c r="A482" s="37"/>
      <c r="B482" s="11"/>
      <c r="C482" s="11"/>
      <c r="D482" s="11"/>
      <c r="E482" s="12"/>
      <c r="F482" s="10"/>
      <c r="G482" s="24"/>
      <c r="H482" s="23"/>
      <c r="I482" s="1"/>
      <c r="J482" s="1"/>
      <c r="K482" s="1"/>
    </row>
    <row r="483" spans="1:11" s="36" customFormat="1" ht="20.100000000000001" customHeight="1" outlineLevel="1">
      <c r="A483" s="37"/>
      <c r="B483" s="11"/>
      <c r="C483" s="11"/>
      <c r="D483" s="11"/>
      <c r="E483" s="12"/>
      <c r="F483" s="10"/>
      <c r="G483" s="24"/>
      <c r="H483" s="23"/>
      <c r="I483" s="1"/>
      <c r="J483" s="1"/>
      <c r="K483" s="1"/>
    </row>
    <row r="484" spans="1:11" s="36" customFormat="1" ht="20.100000000000001" customHeight="1" outlineLevel="1">
      <c r="A484" s="37"/>
      <c r="B484" s="11"/>
      <c r="C484" s="11"/>
      <c r="D484" s="11"/>
      <c r="E484" s="12"/>
      <c r="F484" s="10"/>
      <c r="G484" s="24"/>
      <c r="H484" s="23"/>
      <c r="I484" s="1"/>
      <c r="J484" s="1"/>
      <c r="K484" s="1"/>
    </row>
    <row r="485" spans="1:11" s="36" customFormat="1" ht="20.100000000000001" customHeight="1" outlineLevel="1">
      <c r="A485" s="37"/>
      <c r="B485" s="11"/>
      <c r="C485" s="11"/>
      <c r="D485" s="11"/>
      <c r="E485" s="12"/>
      <c r="F485" s="10"/>
      <c r="G485" s="24"/>
      <c r="H485" s="23"/>
      <c r="I485" s="1"/>
      <c r="J485" s="1"/>
      <c r="K485" s="1"/>
    </row>
    <row r="486" spans="1:11" s="36" customFormat="1" ht="20.100000000000001" customHeight="1" outlineLevel="1">
      <c r="A486" s="37"/>
      <c r="B486" s="11"/>
      <c r="C486" s="11"/>
      <c r="D486" s="11"/>
      <c r="E486" s="12"/>
      <c r="F486" s="10"/>
      <c r="G486" s="24"/>
      <c r="H486" s="23"/>
      <c r="I486" s="1"/>
      <c r="J486" s="1"/>
      <c r="K486" s="1"/>
    </row>
    <row r="487" spans="1:11" s="36" customFormat="1" ht="20.100000000000001" customHeight="1" outlineLevel="1">
      <c r="A487" s="37"/>
      <c r="B487" s="11"/>
      <c r="C487" s="11"/>
      <c r="D487" s="11"/>
      <c r="E487" s="12"/>
      <c r="F487" s="10"/>
      <c r="G487" s="24"/>
      <c r="H487" s="23"/>
      <c r="I487" s="1"/>
      <c r="J487" s="1"/>
      <c r="K487" s="1"/>
    </row>
    <row r="488" spans="1:11" s="36" customFormat="1" ht="20.100000000000001" customHeight="1" outlineLevel="1">
      <c r="A488" s="37"/>
      <c r="B488" s="11"/>
      <c r="C488" s="11"/>
      <c r="D488" s="11"/>
      <c r="E488" s="12"/>
      <c r="F488" s="10"/>
      <c r="G488" s="24"/>
      <c r="H488" s="23"/>
      <c r="I488" s="1"/>
      <c r="J488" s="1"/>
      <c r="K488" s="1"/>
    </row>
    <row r="489" spans="1:11" s="36" customFormat="1" ht="20.100000000000001" customHeight="1" outlineLevel="1">
      <c r="A489" s="37"/>
      <c r="B489" s="11"/>
      <c r="C489" s="11"/>
      <c r="D489" s="11"/>
      <c r="E489" s="12"/>
      <c r="F489" s="10"/>
      <c r="G489" s="24"/>
      <c r="H489" s="23"/>
      <c r="I489" s="1"/>
      <c r="J489" s="1"/>
      <c r="K489" s="1"/>
    </row>
    <row r="490" spans="1:11" s="36" customFormat="1" ht="20.100000000000001" customHeight="1">
      <c r="A490" s="37"/>
      <c r="B490" s="11"/>
      <c r="C490" s="11"/>
      <c r="D490" s="11"/>
      <c r="E490" s="12"/>
      <c r="F490" s="10"/>
      <c r="G490" s="24"/>
      <c r="H490" s="23"/>
      <c r="I490" s="1"/>
      <c r="J490" s="1"/>
      <c r="K490" s="1"/>
    </row>
    <row r="491" spans="1:11" s="36" customFormat="1" ht="20.100000000000001" customHeight="1">
      <c r="A491" s="37"/>
      <c r="B491" s="11"/>
      <c r="C491" s="11"/>
      <c r="D491" s="11"/>
      <c r="E491" s="12"/>
      <c r="F491" s="10"/>
      <c r="G491" s="24"/>
      <c r="H491" s="23"/>
      <c r="I491" s="1"/>
      <c r="J491" s="1"/>
      <c r="K491" s="1"/>
    </row>
    <row r="492" spans="1:11" s="36" customFormat="1" ht="20.100000000000001" customHeight="1" outlineLevel="1">
      <c r="A492" s="37"/>
      <c r="B492" s="11"/>
      <c r="C492" s="11"/>
      <c r="D492" s="11"/>
      <c r="E492" s="12"/>
      <c r="F492" s="10"/>
      <c r="G492" s="24"/>
      <c r="H492" s="23"/>
      <c r="I492" s="1"/>
      <c r="J492" s="1"/>
      <c r="K492" s="1"/>
    </row>
    <row r="493" spans="1:11" s="36" customFormat="1" ht="20.100000000000001" customHeight="1" outlineLevel="1">
      <c r="A493" s="37"/>
      <c r="B493" s="11"/>
      <c r="C493" s="11"/>
      <c r="D493" s="11"/>
      <c r="E493" s="12"/>
      <c r="F493" s="10"/>
      <c r="G493" s="24"/>
      <c r="H493" s="23"/>
      <c r="I493" s="1"/>
      <c r="J493" s="1"/>
      <c r="K493" s="1"/>
    </row>
    <row r="494" spans="1:11" s="36" customFormat="1" ht="20.100000000000001" customHeight="1" outlineLevel="1">
      <c r="A494" s="37"/>
      <c r="B494" s="11"/>
      <c r="C494" s="11"/>
      <c r="D494" s="11"/>
      <c r="E494" s="12"/>
      <c r="F494" s="10"/>
      <c r="G494" s="24"/>
      <c r="H494" s="23"/>
      <c r="I494" s="1"/>
      <c r="J494" s="1"/>
      <c r="K494" s="1"/>
    </row>
    <row r="495" spans="1:11" s="36" customFormat="1" ht="20.100000000000001" customHeight="1">
      <c r="A495" s="37"/>
      <c r="B495" s="11"/>
      <c r="C495" s="11"/>
      <c r="D495" s="11"/>
      <c r="E495" s="12"/>
      <c r="F495" s="10"/>
      <c r="G495" s="24"/>
      <c r="H495" s="23"/>
      <c r="I495" s="1"/>
      <c r="J495" s="1"/>
      <c r="K495" s="1"/>
    </row>
    <row r="496" spans="1:11" s="36" customFormat="1" ht="20.100000000000001" customHeight="1">
      <c r="A496" s="37"/>
      <c r="B496" s="11"/>
      <c r="C496" s="11"/>
      <c r="D496" s="11"/>
      <c r="E496" s="12"/>
      <c r="F496" s="10"/>
      <c r="G496" s="24"/>
      <c r="H496" s="23"/>
      <c r="I496" s="1"/>
      <c r="J496" s="1"/>
      <c r="K496" s="1"/>
    </row>
    <row r="497" spans="1:11" s="36" customFormat="1" ht="20.100000000000001" customHeight="1" outlineLevel="1">
      <c r="A497" s="37"/>
      <c r="B497" s="11"/>
      <c r="C497" s="11"/>
      <c r="D497" s="11"/>
      <c r="E497" s="12"/>
      <c r="F497" s="10"/>
      <c r="G497" s="24"/>
      <c r="H497" s="23"/>
      <c r="I497" s="1"/>
      <c r="J497" s="1"/>
      <c r="K497" s="1"/>
    </row>
    <row r="498" spans="1:11" s="36" customFormat="1" ht="20.100000000000001" customHeight="1" outlineLevel="1">
      <c r="A498" s="37"/>
      <c r="B498" s="11"/>
      <c r="C498" s="11"/>
      <c r="D498" s="11"/>
      <c r="E498" s="12"/>
      <c r="F498" s="10"/>
      <c r="G498" s="24"/>
      <c r="H498" s="23"/>
      <c r="I498" s="1"/>
      <c r="J498" s="1"/>
      <c r="K498" s="1"/>
    </row>
    <row r="499" spans="1:11" s="36" customFormat="1" ht="20.100000000000001" customHeight="1" outlineLevel="1">
      <c r="A499" s="37"/>
      <c r="B499" s="11"/>
      <c r="C499" s="11"/>
      <c r="D499" s="11"/>
      <c r="E499" s="12"/>
      <c r="F499" s="10"/>
      <c r="G499" s="24"/>
      <c r="H499" s="23"/>
      <c r="I499" s="1"/>
      <c r="J499" s="1"/>
      <c r="K499" s="1"/>
    </row>
    <row r="500" spans="1:11" s="36" customFormat="1" ht="20.100000000000001" customHeight="1" outlineLevel="1">
      <c r="A500" s="37"/>
      <c r="B500" s="11"/>
      <c r="C500" s="11"/>
      <c r="D500" s="11"/>
      <c r="E500" s="12"/>
      <c r="F500" s="10"/>
      <c r="G500" s="24"/>
      <c r="H500" s="23"/>
      <c r="I500" s="1"/>
      <c r="J500" s="1"/>
      <c r="K500" s="1"/>
    </row>
    <row r="501" spans="1:11" s="36" customFormat="1" ht="20.100000000000001" customHeight="1" outlineLevel="1">
      <c r="A501" s="37"/>
      <c r="B501" s="11"/>
      <c r="C501" s="11"/>
      <c r="D501" s="11"/>
      <c r="E501" s="12"/>
      <c r="F501" s="10"/>
      <c r="G501" s="24"/>
      <c r="H501" s="23"/>
      <c r="I501" s="1"/>
      <c r="J501" s="1"/>
      <c r="K501" s="1"/>
    </row>
    <row r="502" spans="1:11" ht="20.100000000000001" customHeight="1" outlineLevel="1">
      <c r="A502" s="37"/>
    </row>
    <row r="503" spans="1:11" ht="20.100000000000001" customHeight="1" outlineLevel="1">
      <c r="A503" s="37"/>
    </row>
    <row r="504" spans="1:11" ht="20.100000000000001" customHeight="1" outlineLevel="1">
      <c r="A504" s="37"/>
    </row>
    <row r="505" spans="1:11" ht="20.100000000000001" customHeight="1" outlineLevel="1">
      <c r="A505" s="37"/>
    </row>
    <row r="506" spans="1:11" ht="20.100000000000001" customHeight="1" outlineLevel="1">
      <c r="A506" s="37"/>
    </row>
    <row r="507" spans="1:11" ht="20.100000000000001" customHeight="1" outlineLevel="1">
      <c r="A507" s="37"/>
    </row>
    <row r="508" spans="1:11" ht="20.100000000000001" customHeight="1" outlineLevel="1">
      <c r="A508" s="37"/>
    </row>
    <row r="509" spans="1:11" ht="20.100000000000001" customHeight="1" outlineLevel="1">
      <c r="A509" s="37"/>
    </row>
    <row r="510" spans="1:11" ht="20.100000000000001" customHeight="1" outlineLevel="1">
      <c r="A510" s="37"/>
    </row>
    <row r="511" spans="1:11" ht="20.100000000000001" customHeight="1" outlineLevel="1">
      <c r="A511" s="37"/>
    </row>
    <row r="512" spans="1:11" s="36" customFormat="1" ht="20.100000000000001" customHeight="1" outlineLevel="1">
      <c r="A512" s="37"/>
      <c r="B512" s="11"/>
      <c r="C512" s="11"/>
      <c r="D512" s="11"/>
      <c r="E512" s="12"/>
      <c r="F512" s="10"/>
      <c r="G512" s="24"/>
      <c r="H512" s="23"/>
      <c r="I512" s="1"/>
      <c r="J512" s="1"/>
      <c r="K512" s="1"/>
    </row>
    <row r="513" spans="1:11" s="36" customFormat="1" ht="20.100000000000001" customHeight="1" outlineLevel="1">
      <c r="A513" s="37"/>
      <c r="B513" s="11"/>
      <c r="C513" s="11"/>
      <c r="D513" s="11"/>
      <c r="E513" s="12"/>
      <c r="F513" s="10"/>
      <c r="G513" s="24"/>
      <c r="H513" s="23"/>
      <c r="I513" s="1"/>
      <c r="J513" s="1"/>
      <c r="K513" s="1"/>
    </row>
    <row r="514" spans="1:11" s="36" customFormat="1" ht="20.100000000000001" customHeight="1" outlineLevel="1">
      <c r="A514" s="37"/>
      <c r="B514" s="11"/>
      <c r="C514" s="11"/>
      <c r="D514" s="11"/>
      <c r="E514" s="12"/>
      <c r="F514" s="10"/>
      <c r="G514" s="24"/>
      <c r="H514" s="23"/>
      <c r="I514" s="1"/>
      <c r="J514" s="1"/>
      <c r="K514" s="1"/>
    </row>
    <row r="515" spans="1:11" s="36" customFormat="1" ht="20.100000000000001" customHeight="1" outlineLevel="1">
      <c r="A515" s="37"/>
      <c r="B515" s="11"/>
      <c r="C515" s="11"/>
      <c r="D515" s="11"/>
      <c r="E515" s="12"/>
      <c r="F515" s="10"/>
      <c r="G515" s="24"/>
      <c r="H515" s="23"/>
      <c r="I515" s="1"/>
      <c r="J515" s="1"/>
      <c r="K515" s="1"/>
    </row>
    <row r="516" spans="1:11" s="36" customFormat="1" ht="20.100000000000001" customHeight="1" outlineLevel="1">
      <c r="A516" s="37"/>
      <c r="B516" s="11"/>
      <c r="C516" s="11"/>
      <c r="D516" s="11"/>
      <c r="E516" s="12"/>
      <c r="F516" s="10"/>
      <c r="G516" s="24"/>
      <c r="H516" s="23"/>
      <c r="I516" s="1"/>
      <c r="J516" s="1"/>
      <c r="K516" s="1"/>
    </row>
    <row r="517" spans="1:11" s="36" customFormat="1" ht="20.100000000000001" customHeight="1" outlineLevel="1">
      <c r="A517" s="37"/>
      <c r="B517" s="11"/>
      <c r="C517" s="11"/>
      <c r="D517" s="11"/>
      <c r="E517" s="12"/>
      <c r="F517" s="10"/>
      <c r="G517" s="24"/>
      <c r="H517" s="23"/>
      <c r="I517" s="1"/>
      <c r="J517" s="1"/>
      <c r="K517" s="1"/>
    </row>
    <row r="518" spans="1:11" s="36" customFormat="1" ht="20.100000000000001" customHeight="1" outlineLevel="1">
      <c r="A518" s="37"/>
      <c r="B518" s="11"/>
      <c r="C518" s="11"/>
      <c r="D518" s="11"/>
      <c r="E518" s="12"/>
      <c r="F518" s="10"/>
      <c r="G518" s="24"/>
      <c r="H518" s="23"/>
      <c r="I518" s="1"/>
      <c r="J518" s="1"/>
      <c r="K518" s="1"/>
    </row>
    <row r="519" spans="1:11" s="36" customFormat="1" ht="20.100000000000001" customHeight="1" outlineLevel="1">
      <c r="A519" s="37"/>
      <c r="B519" s="11"/>
      <c r="C519" s="11"/>
      <c r="D519" s="11"/>
      <c r="E519" s="12"/>
      <c r="F519" s="10"/>
      <c r="G519" s="24"/>
      <c r="H519" s="23"/>
      <c r="I519" s="1"/>
      <c r="J519" s="1"/>
      <c r="K519" s="1"/>
    </row>
    <row r="520" spans="1:11" s="36" customFormat="1" ht="20.100000000000001" customHeight="1" outlineLevel="1">
      <c r="A520" s="37"/>
      <c r="B520" s="11"/>
      <c r="C520" s="11"/>
      <c r="D520" s="11"/>
      <c r="E520" s="12"/>
      <c r="F520" s="10"/>
      <c r="G520" s="24"/>
      <c r="H520" s="23"/>
      <c r="I520" s="1"/>
      <c r="J520" s="1"/>
      <c r="K520" s="1"/>
    </row>
    <row r="521" spans="1:11" s="36" customFormat="1" ht="20.100000000000001" customHeight="1" outlineLevel="1">
      <c r="A521" s="37"/>
      <c r="B521" s="11"/>
      <c r="C521" s="11"/>
      <c r="D521" s="11"/>
      <c r="E521" s="12"/>
      <c r="F521" s="10"/>
      <c r="G521" s="24"/>
      <c r="H521" s="23"/>
      <c r="I521" s="1"/>
      <c r="J521" s="1"/>
      <c r="K521" s="1"/>
    </row>
    <row r="522" spans="1:11" s="36" customFormat="1" ht="20.100000000000001" customHeight="1" outlineLevel="1">
      <c r="A522" s="37"/>
      <c r="B522" s="11"/>
      <c r="C522" s="11"/>
      <c r="D522" s="11"/>
      <c r="E522" s="12"/>
      <c r="F522" s="10"/>
      <c r="G522" s="24"/>
      <c r="H522" s="23"/>
      <c r="I522" s="1"/>
      <c r="J522" s="1"/>
      <c r="K522" s="1"/>
    </row>
    <row r="523" spans="1:11" s="36" customFormat="1" ht="20.100000000000001" customHeight="1" outlineLevel="1">
      <c r="A523" s="37"/>
      <c r="B523" s="11"/>
      <c r="C523" s="11"/>
      <c r="D523" s="11"/>
      <c r="E523" s="12"/>
      <c r="F523" s="10"/>
      <c r="G523" s="24"/>
      <c r="H523" s="23"/>
      <c r="I523" s="1"/>
      <c r="J523" s="1"/>
      <c r="K523" s="1"/>
    </row>
    <row r="524" spans="1:11" s="36" customFormat="1" ht="20.100000000000001" customHeight="1" outlineLevel="1">
      <c r="A524" s="37"/>
      <c r="B524" s="11"/>
      <c r="C524" s="11"/>
      <c r="D524" s="11"/>
      <c r="E524" s="12"/>
      <c r="F524" s="10"/>
      <c r="G524" s="24"/>
      <c r="H524" s="23"/>
      <c r="I524" s="1"/>
      <c r="J524" s="1"/>
      <c r="K524" s="1"/>
    </row>
    <row r="525" spans="1:11" s="36" customFormat="1" ht="20.100000000000001" customHeight="1" outlineLevel="1">
      <c r="A525" s="37"/>
      <c r="B525" s="11"/>
      <c r="C525" s="11"/>
      <c r="D525" s="11"/>
      <c r="E525" s="12"/>
      <c r="F525" s="10"/>
      <c r="G525" s="24"/>
      <c r="H525" s="23"/>
      <c r="I525" s="1"/>
      <c r="J525" s="1"/>
      <c r="K525" s="1"/>
    </row>
    <row r="526" spans="1:11" s="36" customFormat="1" ht="20.100000000000001" customHeight="1" outlineLevel="1">
      <c r="A526" s="37"/>
      <c r="B526" s="11"/>
      <c r="C526" s="11"/>
      <c r="D526" s="11"/>
      <c r="E526" s="12"/>
      <c r="F526" s="10"/>
      <c r="G526" s="24"/>
      <c r="H526" s="23"/>
      <c r="I526" s="1"/>
      <c r="J526" s="1"/>
      <c r="K526" s="1"/>
    </row>
    <row r="527" spans="1:11" s="36" customFormat="1" ht="20.100000000000001" customHeight="1" outlineLevel="1">
      <c r="A527" s="37"/>
      <c r="B527" s="11"/>
      <c r="C527" s="11"/>
      <c r="D527" s="11"/>
      <c r="E527" s="12"/>
      <c r="F527" s="10"/>
      <c r="G527" s="24"/>
      <c r="H527" s="23"/>
      <c r="I527" s="1"/>
      <c r="J527" s="1"/>
      <c r="K527" s="1"/>
    </row>
    <row r="528" spans="1:11" s="36" customFormat="1" ht="20.100000000000001" customHeight="1" outlineLevel="1">
      <c r="A528" s="37"/>
      <c r="B528" s="11"/>
      <c r="C528" s="11"/>
      <c r="D528" s="11"/>
      <c r="E528" s="12"/>
      <c r="F528" s="10"/>
      <c r="G528" s="24"/>
      <c r="H528" s="23"/>
      <c r="I528" s="1"/>
      <c r="J528" s="1"/>
      <c r="K528" s="1"/>
    </row>
    <row r="529" spans="1:11" s="36" customFormat="1" ht="20.100000000000001" customHeight="1" outlineLevel="1">
      <c r="A529" s="37"/>
      <c r="B529" s="11"/>
      <c r="C529" s="11"/>
      <c r="D529" s="11"/>
      <c r="E529" s="12"/>
      <c r="F529" s="10"/>
      <c r="G529" s="24"/>
      <c r="H529" s="23"/>
      <c r="I529" s="1"/>
      <c r="J529" s="1"/>
      <c r="K529" s="1"/>
    </row>
    <row r="530" spans="1:11" s="36" customFormat="1" ht="20.100000000000001" customHeight="1" outlineLevel="1">
      <c r="A530" s="37"/>
      <c r="B530" s="11"/>
      <c r="C530" s="11"/>
      <c r="D530" s="11"/>
      <c r="E530" s="12"/>
      <c r="F530" s="10"/>
      <c r="G530" s="24"/>
      <c r="H530" s="23"/>
      <c r="I530" s="1"/>
      <c r="J530" s="1"/>
      <c r="K530" s="1"/>
    </row>
    <row r="531" spans="1:11" s="36" customFormat="1" ht="20.100000000000001" customHeight="1" outlineLevel="1">
      <c r="A531" s="37"/>
      <c r="B531" s="11"/>
      <c r="C531" s="11"/>
      <c r="D531" s="11"/>
      <c r="E531" s="12"/>
      <c r="F531" s="10"/>
      <c r="G531" s="24"/>
      <c r="H531" s="23"/>
      <c r="I531" s="1"/>
      <c r="J531" s="1"/>
      <c r="K531" s="1"/>
    </row>
    <row r="532" spans="1:11" s="36" customFormat="1" ht="20.100000000000001" customHeight="1" outlineLevel="1">
      <c r="A532" s="37"/>
      <c r="B532" s="11"/>
      <c r="C532" s="11"/>
      <c r="D532" s="11"/>
      <c r="E532" s="12"/>
      <c r="F532" s="10"/>
      <c r="G532" s="24"/>
      <c r="H532" s="23"/>
      <c r="I532" s="1"/>
      <c r="J532" s="1"/>
      <c r="K532" s="1"/>
    </row>
    <row r="533" spans="1:11" s="36" customFormat="1" ht="20.100000000000001" customHeight="1" outlineLevel="1">
      <c r="A533" s="37"/>
      <c r="B533" s="11"/>
      <c r="C533" s="11"/>
      <c r="D533" s="11"/>
      <c r="E533" s="12"/>
      <c r="F533" s="10"/>
      <c r="G533" s="24"/>
      <c r="H533" s="23"/>
      <c r="I533" s="1"/>
      <c r="J533" s="1"/>
      <c r="K533" s="1"/>
    </row>
    <row r="534" spans="1:11" s="36" customFormat="1" ht="20.100000000000001" customHeight="1" outlineLevel="1">
      <c r="A534" s="37"/>
      <c r="B534" s="11"/>
      <c r="C534" s="11"/>
      <c r="D534" s="11"/>
      <c r="E534" s="12"/>
      <c r="F534" s="10"/>
      <c r="G534" s="24"/>
      <c r="H534" s="23"/>
      <c r="I534" s="1"/>
      <c r="J534" s="1"/>
      <c r="K534" s="1"/>
    </row>
    <row r="535" spans="1:11" s="36" customFormat="1" ht="20.100000000000001" customHeight="1" outlineLevel="1">
      <c r="A535" s="37"/>
      <c r="B535" s="11"/>
      <c r="C535" s="11"/>
      <c r="D535" s="11"/>
      <c r="E535" s="12"/>
      <c r="F535" s="10"/>
      <c r="G535" s="24"/>
      <c r="H535" s="23"/>
      <c r="I535" s="1"/>
      <c r="J535" s="1"/>
      <c r="K535" s="1"/>
    </row>
    <row r="536" spans="1:11" s="36" customFormat="1" ht="20.100000000000001" customHeight="1" outlineLevel="1">
      <c r="A536" s="37"/>
      <c r="B536" s="11"/>
      <c r="C536" s="11"/>
      <c r="D536" s="11"/>
      <c r="E536" s="12"/>
      <c r="F536" s="10"/>
      <c r="G536" s="24"/>
      <c r="H536" s="23"/>
      <c r="I536" s="1"/>
      <c r="J536" s="1"/>
      <c r="K536" s="1"/>
    </row>
    <row r="537" spans="1:11" s="36" customFormat="1" ht="20.100000000000001" customHeight="1" outlineLevel="1">
      <c r="A537" s="37"/>
      <c r="B537" s="11"/>
      <c r="C537" s="11"/>
      <c r="D537" s="11"/>
      <c r="E537" s="12"/>
      <c r="F537" s="10"/>
      <c r="G537" s="24"/>
      <c r="H537" s="23"/>
      <c r="I537" s="1"/>
      <c r="J537" s="1"/>
      <c r="K537" s="1"/>
    </row>
    <row r="538" spans="1:11" s="36" customFormat="1" ht="20.100000000000001" customHeight="1" outlineLevel="1">
      <c r="A538" s="37"/>
      <c r="B538" s="11"/>
      <c r="C538" s="11"/>
      <c r="D538" s="11"/>
      <c r="E538" s="12"/>
      <c r="F538" s="10"/>
      <c r="G538" s="24"/>
      <c r="H538" s="23"/>
      <c r="I538" s="1"/>
      <c r="J538" s="1"/>
      <c r="K538" s="1"/>
    </row>
    <row r="539" spans="1:11" s="36" customFormat="1" ht="20.100000000000001" customHeight="1" outlineLevel="1">
      <c r="A539" s="37"/>
      <c r="B539" s="11"/>
      <c r="C539" s="11"/>
      <c r="D539" s="11"/>
      <c r="E539" s="12"/>
      <c r="F539" s="10"/>
      <c r="G539" s="24"/>
      <c r="H539" s="23"/>
      <c r="I539" s="1"/>
      <c r="J539" s="1"/>
      <c r="K539" s="1"/>
    </row>
    <row r="540" spans="1:11" s="36" customFormat="1" ht="20.100000000000001" customHeight="1" outlineLevel="1">
      <c r="A540" s="37"/>
      <c r="B540" s="11"/>
      <c r="C540" s="11"/>
      <c r="D540" s="11"/>
      <c r="E540" s="12"/>
      <c r="F540" s="10"/>
      <c r="G540" s="24"/>
      <c r="H540" s="23"/>
      <c r="I540" s="1"/>
      <c r="J540" s="1"/>
      <c r="K540" s="1"/>
    </row>
    <row r="541" spans="1:11" ht="20.100000000000001" customHeight="1">
      <c r="A541" s="37"/>
    </row>
    <row r="542" spans="1:11" ht="20.100000000000001" customHeight="1">
      <c r="A542" s="37"/>
    </row>
    <row r="543" spans="1:11" ht="20.100000000000001" customHeight="1" outlineLevel="1">
      <c r="A543" s="37"/>
    </row>
    <row r="544" spans="1:11" ht="20.100000000000001" customHeight="1" outlineLevel="1">
      <c r="A544" s="37"/>
    </row>
    <row r="545" spans="1:11" ht="20.100000000000001" customHeight="1" outlineLevel="1">
      <c r="A545" s="37"/>
    </row>
    <row r="546" spans="1:11" ht="20.100000000000001" customHeight="1" outlineLevel="1">
      <c r="A546" s="37"/>
    </row>
    <row r="547" spans="1:11" ht="20.100000000000001" customHeight="1">
      <c r="A547" s="37"/>
    </row>
    <row r="548" spans="1:11" ht="20.100000000000001" customHeight="1" collapsed="1">
      <c r="A548" s="37"/>
    </row>
    <row r="549" spans="1:11" s="36" customFormat="1" ht="20.100000000000001" customHeight="1" outlineLevel="1">
      <c r="A549" s="37"/>
      <c r="B549" s="11"/>
      <c r="C549" s="11"/>
      <c r="D549" s="11"/>
      <c r="E549" s="12"/>
      <c r="F549" s="10"/>
      <c r="G549" s="24"/>
      <c r="H549" s="23"/>
      <c r="I549" s="1"/>
      <c r="J549" s="1"/>
      <c r="K549" s="1"/>
    </row>
    <row r="550" spans="1:11" s="36" customFormat="1" ht="20.100000000000001" customHeight="1" outlineLevel="1">
      <c r="A550" s="37"/>
      <c r="B550" s="11"/>
      <c r="C550" s="11"/>
      <c r="D550" s="11"/>
      <c r="E550" s="12"/>
      <c r="F550" s="10"/>
      <c r="G550" s="24"/>
      <c r="H550" s="23"/>
      <c r="I550" s="1"/>
      <c r="J550" s="1"/>
      <c r="K550" s="1"/>
    </row>
    <row r="551" spans="1:11" s="36" customFormat="1" ht="20.100000000000001" customHeight="1" outlineLevel="1">
      <c r="A551" s="37"/>
      <c r="B551" s="11"/>
      <c r="C551" s="11"/>
      <c r="D551" s="11"/>
      <c r="E551" s="12"/>
      <c r="F551" s="10"/>
      <c r="G551" s="24"/>
      <c r="H551" s="23"/>
      <c r="I551" s="1"/>
      <c r="J551" s="1"/>
      <c r="K551" s="1"/>
    </row>
    <row r="552" spans="1:11" s="36" customFormat="1" ht="20.100000000000001" customHeight="1" outlineLevel="1">
      <c r="A552" s="37"/>
      <c r="B552" s="11"/>
      <c r="C552" s="11"/>
      <c r="D552" s="11"/>
      <c r="E552" s="12"/>
      <c r="F552" s="10"/>
      <c r="G552" s="24"/>
      <c r="H552" s="23"/>
      <c r="I552" s="1"/>
      <c r="J552" s="1"/>
      <c r="K552" s="1"/>
    </row>
    <row r="553" spans="1:11" s="36" customFormat="1" ht="20.100000000000001" customHeight="1" outlineLevel="1">
      <c r="A553" s="37"/>
      <c r="B553" s="11"/>
      <c r="C553" s="11"/>
      <c r="D553" s="11"/>
      <c r="E553" s="12"/>
      <c r="F553" s="10"/>
      <c r="G553" s="24"/>
      <c r="H553" s="23"/>
      <c r="I553" s="1"/>
      <c r="J553" s="1"/>
      <c r="K553" s="1"/>
    </row>
    <row r="554" spans="1:11" s="36" customFormat="1" ht="30" customHeight="1" outlineLevel="1">
      <c r="A554" s="37"/>
      <c r="B554" s="11"/>
      <c r="C554" s="11"/>
      <c r="D554" s="11"/>
      <c r="E554" s="12"/>
      <c r="F554" s="10"/>
      <c r="G554" s="24"/>
      <c r="H554" s="23"/>
      <c r="I554" s="1"/>
      <c r="J554" s="1"/>
      <c r="K554" s="1"/>
    </row>
    <row r="555" spans="1:11" s="36" customFormat="1" ht="20.100000000000001" customHeight="1" outlineLevel="1">
      <c r="A555" s="37"/>
      <c r="B555" s="11"/>
      <c r="C555" s="11"/>
      <c r="D555" s="11"/>
      <c r="E555" s="12"/>
      <c r="F555" s="10"/>
      <c r="G555" s="24"/>
      <c r="H555" s="23"/>
      <c r="I555" s="1"/>
      <c r="J555" s="1"/>
      <c r="K555" s="1"/>
    </row>
    <row r="556" spans="1:11" s="36" customFormat="1" ht="20.100000000000001" customHeight="1" outlineLevel="1">
      <c r="A556" s="37"/>
      <c r="B556" s="11"/>
      <c r="C556" s="11"/>
      <c r="D556" s="11"/>
      <c r="E556" s="12"/>
      <c r="F556" s="10"/>
      <c r="G556" s="24"/>
      <c r="H556" s="23"/>
      <c r="I556" s="1"/>
      <c r="J556" s="1"/>
      <c r="K556" s="1"/>
    </row>
    <row r="557" spans="1:11" s="36" customFormat="1" ht="20.100000000000001" customHeight="1" outlineLevel="1">
      <c r="A557" s="37"/>
      <c r="B557" s="11"/>
      <c r="C557" s="11"/>
      <c r="D557" s="11"/>
      <c r="E557" s="12"/>
      <c r="F557" s="10"/>
      <c r="G557" s="24"/>
      <c r="H557" s="23"/>
      <c r="I557" s="1"/>
      <c r="J557" s="1"/>
      <c r="K557" s="1"/>
    </row>
    <row r="558" spans="1:11" s="36" customFormat="1" ht="20.100000000000001" customHeight="1" outlineLevel="1">
      <c r="A558" s="37"/>
      <c r="B558" s="11"/>
      <c r="C558" s="11"/>
      <c r="D558" s="11"/>
      <c r="E558" s="12"/>
      <c r="F558" s="10"/>
      <c r="G558" s="24"/>
      <c r="H558" s="23"/>
      <c r="I558" s="1"/>
      <c r="J558" s="1"/>
      <c r="K558" s="1"/>
    </row>
    <row r="559" spans="1:11" s="36" customFormat="1" ht="20.100000000000001" customHeight="1" outlineLevel="1">
      <c r="A559" s="37"/>
      <c r="B559" s="11"/>
      <c r="C559" s="11"/>
      <c r="D559" s="11"/>
      <c r="E559" s="12"/>
      <c r="F559" s="10"/>
      <c r="G559" s="24"/>
      <c r="H559" s="23"/>
      <c r="I559" s="1"/>
      <c r="J559" s="1"/>
      <c r="K559" s="1"/>
    </row>
    <row r="560" spans="1:11" s="36" customFormat="1" ht="30" customHeight="1" outlineLevel="1">
      <c r="A560" s="37"/>
      <c r="B560" s="11"/>
      <c r="C560" s="11"/>
      <c r="D560" s="11"/>
      <c r="E560" s="12"/>
      <c r="F560" s="10"/>
      <c r="G560" s="24"/>
      <c r="H560" s="23"/>
      <c r="I560" s="1"/>
      <c r="J560" s="1"/>
      <c r="K560" s="1"/>
    </row>
    <row r="561" spans="1:11" s="36" customFormat="1" ht="20.100000000000001" customHeight="1" outlineLevel="1">
      <c r="A561" s="37"/>
      <c r="B561" s="11"/>
      <c r="C561" s="11"/>
      <c r="D561" s="11"/>
      <c r="E561" s="12"/>
      <c r="F561" s="10"/>
      <c r="G561" s="24"/>
      <c r="H561" s="23"/>
      <c r="I561" s="1"/>
      <c r="J561" s="1"/>
      <c r="K561" s="1"/>
    </row>
    <row r="562" spans="1:11" ht="20.100000000000001" customHeight="1" outlineLevel="1">
      <c r="A562" s="37"/>
    </row>
    <row r="563" spans="1:11" ht="20.100000000000001" customHeight="1">
      <c r="A563" s="37"/>
    </row>
    <row r="564" spans="1:11" ht="20.100000000000001" customHeight="1">
      <c r="A564" s="37"/>
    </row>
    <row r="565" spans="1:11" ht="30" customHeight="1" outlineLevel="1">
      <c r="A565" s="37"/>
    </row>
    <row r="566" spans="1:11" ht="20.100000000000001" customHeight="1" outlineLevel="1">
      <c r="A566" s="37"/>
    </row>
    <row r="567" spans="1:11" ht="27.75" customHeight="1" outlineLevel="1">
      <c r="A567" s="37"/>
    </row>
    <row r="568" spans="1:11" s="13" customFormat="1" ht="20.100000000000001" customHeight="1" outlineLevel="1">
      <c r="A568" s="37"/>
      <c r="B568" s="11"/>
      <c r="C568" s="11"/>
      <c r="D568" s="11"/>
      <c r="E568" s="12"/>
      <c r="F568" s="10"/>
      <c r="G568" s="24"/>
      <c r="H568" s="23"/>
      <c r="I568" s="1"/>
      <c r="J568" s="1"/>
      <c r="K568" s="1"/>
    </row>
    <row r="569" spans="1:11" s="13" customFormat="1" ht="20.100000000000001" customHeight="1" outlineLevel="1">
      <c r="A569" s="37"/>
      <c r="B569" s="11"/>
      <c r="C569" s="11"/>
      <c r="D569" s="11"/>
      <c r="E569" s="12"/>
      <c r="F569" s="10"/>
      <c r="G569" s="24"/>
      <c r="H569" s="23"/>
      <c r="I569" s="1"/>
      <c r="J569" s="1"/>
      <c r="K569" s="34"/>
    </row>
    <row r="570" spans="1:11" s="13" customFormat="1" ht="20.100000000000001" customHeight="1" outlineLevel="1">
      <c r="A570" s="37"/>
      <c r="B570" s="11"/>
      <c r="C570" s="11"/>
      <c r="D570" s="11"/>
      <c r="E570" s="12"/>
      <c r="F570" s="10"/>
      <c r="G570" s="24"/>
      <c r="H570" s="23"/>
      <c r="I570" s="1"/>
      <c r="J570" s="1"/>
      <c r="K570" s="34"/>
    </row>
    <row r="571" spans="1:11" s="13" customFormat="1" ht="20.100000000000001" customHeight="1" outlineLevel="1">
      <c r="A571" s="37"/>
      <c r="B571" s="11"/>
      <c r="C571" s="11"/>
      <c r="D571" s="11"/>
      <c r="E571" s="12"/>
      <c r="F571" s="10"/>
      <c r="G571" s="24"/>
      <c r="H571" s="23"/>
      <c r="I571" s="1"/>
      <c r="J571" s="1"/>
      <c r="K571" s="1"/>
    </row>
    <row r="572" spans="1:11" s="13" customFormat="1" ht="20.100000000000001" customHeight="1" outlineLevel="1">
      <c r="A572" s="37"/>
      <c r="B572" s="11"/>
      <c r="C572" s="11"/>
      <c r="D572" s="11"/>
      <c r="E572" s="12"/>
      <c r="F572" s="10"/>
      <c r="G572" s="24"/>
      <c r="H572" s="23"/>
      <c r="I572" s="1"/>
      <c r="J572" s="1"/>
      <c r="K572" s="1"/>
    </row>
    <row r="573" spans="1:11" s="13" customFormat="1" ht="20.100000000000001" customHeight="1" outlineLevel="1">
      <c r="A573" s="37"/>
      <c r="B573" s="11"/>
      <c r="C573" s="11"/>
      <c r="D573" s="11"/>
      <c r="E573" s="12"/>
      <c r="F573" s="10"/>
      <c r="G573" s="24"/>
      <c r="H573" s="23"/>
      <c r="I573" s="1"/>
      <c r="J573" s="1"/>
      <c r="K573" s="1"/>
    </row>
    <row r="574" spans="1:11" s="13" customFormat="1" ht="20.100000000000001" customHeight="1" outlineLevel="1">
      <c r="A574" s="37"/>
      <c r="B574" s="11"/>
      <c r="C574" s="11"/>
      <c r="D574" s="11"/>
      <c r="E574" s="12"/>
      <c r="F574" s="10"/>
      <c r="G574" s="24"/>
      <c r="H574" s="23"/>
      <c r="I574" s="1"/>
      <c r="J574" s="1"/>
      <c r="K574" s="1"/>
    </row>
    <row r="575" spans="1:11" s="13" customFormat="1" ht="20.100000000000001" customHeight="1" outlineLevel="1">
      <c r="A575" s="37"/>
      <c r="B575" s="11"/>
      <c r="C575" s="11"/>
      <c r="D575" s="11"/>
      <c r="E575" s="12"/>
      <c r="F575" s="10"/>
      <c r="G575" s="24"/>
      <c r="H575" s="23"/>
      <c r="I575" s="1"/>
      <c r="J575" s="1"/>
      <c r="K575" s="1"/>
    </row>
    <row r="576" spans="1:11" s="13" customFormat="1" ht="20.100000000000001" customHeight="1" outlineLevel="1">
      <c r="A576" s="37"/>
      <c r="B576" s="11"/>
      <c r="C576" s="11"/>
      <c r="D576" s="11"/>
      <c r="E576" s="12"/>
      <c r="F576" s="10"/>
      <c r="G576" s="24"/>
      <c r="H576" s="23"/>
      <c r="I576" s="1"/>
      <c r="J576" s="1"/>
      <c r="K576" s="1"/>
    </row>
    <row r="577" spans="1:11" s="13" customFormat="1" ht="20.100000000000001" customHeight="1" outlineLevel="1">
      <c r="A577" s="37"/>
      <c r="B577" s="11"/>
      <c r="C577" s="11"/>
      <c r="D577" s="11"/>
      <c r="E577" s="12"/>
      <c r="F577" s="10"/>
      <c r="G577" s="24"/>
      <c r="H577" s="23"/>
      <c r="I577" s="1"/>
      <c r="J577" s="1"/>
      <c r="K577" s="1"/>
    </row>
    <row r="578" spans="1:11" s="13" customFormat="1" ht="20.100000000000001" customHeight="1" outlineLevel="1">
      <c r="A578" s="37"/>
      <c r="B578" s="11"/>
      <c r="C578" s="11"/>
      <c r="D578" s="11"/>
      <c r="E578" s="12"/>
      <c r="F578" s="10"/>
      <c r="G578" s="24"/>
      <c r="H578" s="23"/>
      <c r="I578" s="1"/>
      <c r="J578" s="1"/>
      <c r="K578" s="1"/>
    </row>
    <row r="579" spans="1:11" s="13" customFormat="1" ht="30" customHeight="1" outlineLevel="1">
      <c r="A579" s="37"/>
      <c r="B579" s="11"/>
      <c r="C579" s="11"/>
      <c r="D579" s="11"/>
      <c r="E579" s="12"/>
      <c r="F579" s="10"/>
      <c r="G579" s="24"/>
      <c r="H579" s="23"/>
      <c r="I579" s="1"/>
      <c r="J579" s="1"/>
      <c r="K579" s="1"/>
    </row>
    <row r="580" spans="1:11" s="13" customFormat="1" ht="20.100000000000001" customHeight="1" outlineLevel="1">
      <c r="A580" s="37"/>
      <c r="B580" s="11"/>
      <c r="C580" s="11"/>
      <c r="D580" s="11"/>
      <c r="E580" s="12"/>
      <c r="F580" s="10"/>
      <c r="G580" s="24"/>
      <c r="H580" s="23"/>
      <c r="I580" s="1"/>
      <c r="J580" s="1"/>
      <c r="K580" s="1"/>
    </row>
    <row r="581" spans="1:11" ht="20.100000000000001" customHeight="1" outlineLevel="1">
      <c r="A581" s="37"/>
    </row>
    <row r="582" spans="1:11" ht="20.100000000000001" customHeight="1">
      <c r="A582" s="37"/>
    </row>
    <row r="583" spans="1:11" ht="20.100000000000001" customHeight="1"/>
    <row r="584" spans="1:11" ht="20.100000000000001" customHeight="1" outlineLevel="1"/>
    <row r="585" spans="1:11" ht="20.100000000000001" customHeight="1" outlineLevel="1"/>
    <row r="586" spans="1:11" ht="20.100000000000001" customHeight="1"/>
    <row r="587" spans="1:11" ht="20.100000000000001" customHeight="1">
      <c r="K587" s="23"/>
    </row>
    <row r="588" spans="1:11" ht="20.100000000000001" customHeight="1" collapsed="1"/>
    <row r="589" spans="1:11" ht="20.100000000000001" customHeight="1"/>
    <row r="590" spans="1:11" s="23" customFormat="1">
      <c r="A590" s="10"/>
      <c r="B590" s="11"/>
      <c r="C590" s="11"/>
      <c r="D590" s="11"/>
      <c r="E590" s="12"/>
      <c r="F590" s="10"/>
      <c r="G590" s="24"/>
      <c r="I590" s="1"/>
      <c r="J590" s="1"/>
    </row>
    <row r="591" spans="1:11" ht="52.5" customHeight="1"/>
  </sheetData>
  <mergeCells count="1">
    <mergeCell ref="B1:J3"/>
  </mergeCells>
  <conditionalFormatting sqref="G10:I10 G20:I20">
    <cfRule type="cellIs" dxfId="9" priority="13" stopIfTrue="1" operator="equal">
      <formula>0</formula>
    </cfRule>
  </conditionalFormatting>
  <conditionalFormatting sqref="G22:I22">
    <cfRule type="cellIs" dxfId="8" priority="10" stopIfTrue="1" operator="equal">
      <formula>0</formula>
    </cfRule>
  </conditionalFormatting>
  <conditionalFormatting sqref="G24:I24">
    <cfRule type="cellIs" dxfId="7" priority="9" stopIfTrue="1" operator="equal">
      <formula>0</formula>
    </cfRule>
  </conditionalFormatting>
  <conditionalFormatting sqref="G26:I26">
    <cfRule type="cellIs" dxfId="6" priority="8" stopIfTrue="1" operator="equal">
      <formula>0</formula>
    </cfRule>
  </conditionalFormatting>
  <conditionalFormatting sqref="G28:I28">
    <cfRule type="cellIs" dxfId="5" priority="7" stopIfTrue="1" operator="equal">
      <formula>0</formula>
    </cfRule>
  </conditionalFormatting>
  <conditionalFormatting sqref="G30:I30">
    <cfRule type="cellIs" dxfId="4" priority="6" stopIfTrue="1" operator="equal">
      <formula>0</formula>
    </cfRule>
  </conditionalFormatting>
  <conditionalFormatting sqref="G32:I32">
    <cfRule type="cellIs" dxfId="3" priority="5" stopIfTrue="1" operator="equal">
      <formula>0</formula>
    </cfRule>
  </conditionalFormatting>
  <conditionalFormatting sqref="G34:I34">
    <cfRule type="cellIs" dxfId="2" priority="4" stopIfTrue="1" operator="equal">
      <formula>0</formula>
    </cfRule>
  </conditionalFormatting>
  <conditionalFormatting sqref="G36:I36">
    <cfRule type="cellIs" dxfId="1" priority="3" stopIfTrue="1" operator="equal">
      <formula>0</formula>
    </cfRule>
  </conditionalFormatting>
  <conditionalFormatting sqref="G38:I38">
    <cfRule type="cellIs" dxfId="0" priority="2" stopIfTrue="1" operator="equal">
      <formula>0</formula>
    </cfRule>
  </conditionalFormatting>
  <printOptions horizontalCentered="1" verticalCentered="1"/>
  <pageMargins left="0.27559055118110237" right="0.35433070866141736" top="0.59055118110236227" bottom="0.31496062992125984" header="0.35433070866141736" footer="0.19685039370078741"/>
  <pageSetup paperSize="9" scale="75" fitToHeight="0" orientation="landscape" horizontalDpi="4294967293" verticalDpi="4294967293" r:id="rId1"/>
  <headerFooter scaleWithDoc="0" alignWithMargins="0"/>
  <rowBreaks count="1" manualBreakCount="1">
    <brk id="52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40"/>
  <sheetViews>
    <sheetView tabSelected="1" view="pageBreakPreview" topLeftCell="A11" zoomScaleNormal="100" zoomScaleSheetLayoutView="100" workbookViewId="0">
      <selection activeCell="L26" sqref="L26"/>
    </sheetView>
  </sheetViews>
  <sheetFormatPr defaultRowHeight="14.25"/>
  <cols>
    <col min="1" max="1" width="3.875" customWidth="1"/>
    <col min="2" max="2" width="18" customWidth="1"/>
    <col min="3" max="3" width="12.75" customWidth="1"/>
    <col min="4" max="4" width="10.5" customWidth="1"/>
    <col min="5" max="5" width="11.25" customWidth="1"/>
    <col min="6" max="6" width="11.875" customWidth="1"/>
    <col min="7" max="7" width="14.5" customWidth="1"/>
    <col min="8" max="8" width="12.375" customWidth="1"/>
    <col min="9" max="9" width="16.375" customWidth="1"/>
    <col min="10" max="10" width="18.125" customWidth="1"/>
    <col min="11" max="11" width="5" customWidth="1"/>
  </cols>
  <sheetData>
    <row r="1" spans="2:10" ht="14.25" customHeight="1"/>
    <row r="2" spans="2:10" ht="14.25" customHeight="1" thickBot="1"/>
    <row r="3" spans="2:10" ht="14.25" customHeight="1">
      <c r="B3" s="146" t="s">
        <v>19</v>
      </c>
      <c r="C3" s="147"/>
      <c r="D3" s="147"/>
      <c r="E3" s="147"/>
      <c r="F3" s="147"/>
      <c r="G3" s="147"/>
      <c r="H3" s="147"/>
      <c r="I3" s="147"/>
      <c r="J3" s="148"/>
    </row>
    <row r="4" spans="2:10" ht="21.75" customHeight="1">
      <c r="B4" s="149"/>
      <c r="C4" s="150"/>
      <c r="D4" s="150"/>
      <c r="E4" s="150"/>
      <c r="F4" s="150"/>
      <c r="G4" s="150"/>
      <c r="H4" s="150"/>
      <c r="I4" s="150"/>
      <c r="J4" s="151"/>
    </row>
    <row r="5" spans="2:10" ht="18" customHeight="1" thickBot="1">
      <c r="B5" s="152"/>
      <c r="C5" s="153"/>
      <c r="D5" s="153"/>
      <c r="E5" s="153"/>
      <c r="F5" s="153"/>
      <c r="G5" s="153"/>
      <c r="H5" s="153"/>
      <c r="I5" s="153"/>
      <c r="J5" s="154"/>
    </row>
    <row r="6" spans="2:10">
      <c r="B6" s="3"/>
      <c r="C6" s="3"/>
      <c r="D6" s="3"/>
      <c r="E6" s="2"/>
      <c r="F6" s="2"/>
      <c r="G6" s="31"/>
      <c r="H6" s="31"/>
      <c r="I6" s="2"/>
      <c r="J6" s="2"/>
    </row>
    <row r="7" spans="2:10" ht="20.25" customHeight="1">
      <c r="B7" s="189" t="s">
        <v>59</v>
      </c>
      <c r="C7" s="4"/>
      <c r="D7" s="4"/>
      <c r="E7" s="5"/>
      <c r="F7" s="35"/>
      <c r="G7" s="30"/>
      <c r="H7" s="29"/>
      <c r="I7" s="6"/>
      <c r="J7" s="6"/>
    </row>
    <row r="8" spans="2:10" ht="18.75" customHeight="1">
      <c r="B8" s="190" t="s">
        <v>28</v>
      </c>
      <c r="C8" s="50"/>
      <c r="D8" s="4"/>
      <c r="E8" s="5"/>
      <c r="F8" s="35"/>
      <c r="G8" s="24"/>
      <c r="H8" s="23"/>
      <c r="I8" s="6"/>
      <c r="J8" s="6"/>
    </row>
    <row r="9" spans="2:10" ht="20.25" customHeight="1">
      <c r="B9" s="190" t="s">
        <v>188</v>
      </c>
      <c r="C9" s="50"/>
      <c r="D9" s="17"/>
      <c r="E9" s="17"/>
      <c r="F9" s="17"/>
      <c r="G9" s="17"/>
      <c r="H9" s="17"/>
      <c r="I9" s="17"/>
      <c r="J9" s="17"/>
    </row>
    <row r="10" spans="2:10" ht="17.25">
      <c r="B10" s="189" t="s">
        <v>60</v>
      </c>
      <c r="C10" s="43"/>
      <c r="D10" s="11"/>
      <c r="E10" s="12"/>
      <c r="F10" s="10"/>
      <c r="G10" s="24"/>
      <c r="H10" s="23"/>
      <c r="I10" s="1"/>
      <c r="J10" s="1"/>
    </row>
    <row r="11" spans="2:10" ht="15">
      <c r="B11" s="46"/>
      <c r="C11" s="114"/>
      <c r="D11" s="114"/>
      <c r="E11" s="114"/>
      <c r="F11" s="114"/>
      <c r="G11" s="114"/>
      <c r="H11" s="114"/>
      <c r="I11" s="1"/>
      <c r="J11" s="1"/>
    </row>
    <row r="12" spans="2:10" ht="15.75">
      <c r="B12" s="167" t="s">
        <v>201</v>
      </c>
      <c r="C12" s="167"/>
      <c r="D12" s="167"/>
      <c r="E12" s="167"/>
      <c r="F12" s="167"/>
      <c r="G12" s="167"/>
      <c r="H12" s="167"/>
      <c r="I12" s="167"/>
      <c r="J12" s="65"/>
    </row>
    <row r="13" spans="2:10" ht="15" thickBot="1">
      <c r="B13" s="66"/>
      <c r="C13" s="66"/>
      <c r="D13" s="66"/>
      <c r="E13" s="66"/>
      <c r="F13" s="66"/>
      <c r="G13" s="66"/>
      <c r="H13" s="66"/>
      <c r="I13" s="66"/>
    </row>
    <row r="14" spans="2:10" ht="14.25" customHeight="1" thickBot="1">
      <c r="B14" s="160" t="s">
        <v>219</v>
      </c>
      <c r="C14" s="161"/>
      <c r="D14" s="156" t="s">
        <v>22</v>
      </c>
      <c r="E14" s="157"/>
      <c r="F14" s="157"/>
      <c r="G14" s="157"/>
      <c r="H14" s="157"/>
      <c r="I14" s="157"/>
      <c r="J14" s="158"/>
    </row>
    <row r="15" spans="2:10" ht="26.25" customHeight="1">
      <c r="B15" s="162"/>
      <c r="C15" s="175"/>
      <c r="D15" s="164" t="s">
        <v>25</v>
      </c>
      <c r="E15" s="166"/>
      <c r="F15" s="164" t="s">
        <v>24</v>
      </c>
      <c r="G15" s="166"/>
      <c r="H15" s="180" t="s">
        <v>26</v>
      </c>
      <c r="I15" s="165"/>
      <c r="J15" s="119" t="s">
        <v>202</v>
      </c>
    </row>
    <row r="16" spans="2:10" ht="15" customHeight="1" thickBot="1">
      <c r="B16" s="163"/>
      <c r="C16" s="176"/>
      <c r="D16" s="116" t="s">
        <v>203</v>
      </c>
      <c r="E16" s="117" t="s">
        <v>204</v>
      </c>
      <c r="F16" s="116" t="s">
        <v>203</v>
      </c>
      <c r="G16" s="117" t="s">
        <v>204</v>
      </c>
      <c r="H16" s="181" t="s">
        <v>203</v>
      </c>
      <c r="I16" s="115" t="s">
        <v>204</v>
      </c>
      <c r="J16" s="118"/>
    </row>
    <row r="17" spans="2:10">
      <c r="B17" s="168" t="s">
        <v>205</v>
      </c>
      <c r="C17" s="177"/>
      <c r="D17" s="120">
        <v>341.3</v>
      </c>
      <c r="E17" s="121">
        <v>100</v>
      </c>
      <c r="F17" s="122"/>
      <c r="G17" s="123"/>
      <c r="H17" s="182"/>
      <c r="I17" s="169"/>
      <c r="J17" s="171">
        <f>D17</f>
        <v>341.3</v>
      </c>
    </row>
    <row r="18" spans="2:10">
      <c r="B18" s="170" t="s">
        <v>220</v>
      </c>
      <c r="C18" s="178"/>
      <c r="D18" s="120">
        <v>3189.96</v>
      </c>
      <c r="E18" s="121">
        <v>100</v>
      </c>
      <c r="F18" s="184"/>
      <c r="G18" s="185"/>
      <c r="H18" s="182"/>
      <c r="I18" s="169"/>
      <c r="J18" s="171">
        <f>D18</f>
        <v>3189.96</v>
      </c>
    </row>
    <row r="19" spans="2:10" ht="14.25" customHeight="1">
      <c r="B19" s="170" t="s">
        <v>206</v>
      </c>
      <c r="C19" s="178"/>
      <c r="D19" s="120">
        <v>12227.9</v>
      </c>
      <c r="E19" s="121">
        <v>100</v>
      </c>
      <c r="F19" s="184"/>
      <c r="G19" s="185"/>
      <c r="H19" s="182"/>
      <c r="I19" s="169"/>
      <c r="J19" s="171">
        <f>D19</f>
        <v>12227.9</v>
      </c>
    </row>
    <row r="20" spans="2:10">
      <c r="B20" s="170" t="s">
        <v>207</v>
      </c>
      <c r="C20" s="178"/>
      <c r="D20" s="128">
        <v>13045.01</v>
      </c>
      <c r="E20" s="121">
        <v>100</v>
      </c>
      <c r="F20" s="184"/>
      <c r="G20" s="185"/>
      <c r="H20" s="182"/>
      <c r="I20" s="169"/>
      <c r="J20" s="172">
        <f>D20</f>
        <v>13045.01</v>
      </c>
    </row>
    <row r="21" spans="2:10">
      <c r="B21" s="170" t="s">
        <v>208</v>
      </c>
      <c r="C21" s="178"/>
      <c r="D21" s="125"/>
      <c r="E21" s="126"/>
      <c r="F21" s="120">
        <v>24350.880000000001</v>
      </c>
      <c r="G21" s="121">
        <v>100</v>
      </c>
      <c r="H21" s="182"/>
      <c r="I21" s="169"/>
      <c r="J21" s="171">
        <f>F21</f>
        <v>24350.880000000001</v>
      </c>
    </row>
    <row r="22" spans="2:10">
      <c r="B22" s="170" t="s">
        <v>209</v>
      </c>
      <c r="C22" s="178"/>
      <c r="D22" s="125"/>
      <c r="E22" s="126"/>
      <c r="F22" s="120">
        <v>22733.68</v>
      </c>
      <c r="G22" s="121">
        <v>100</v>
      </c>
      <c r="H22" s="182"/>
      <c r="I22" s="169"/>
      <c r="J22" s="171">
        <f>F22</f>
        <v>22733.68</v>
      </c>
    </row>
    <row r="23" spans="2:10">
      <c r="B23" s="155" t="s">
        <v>210</v>
      </c>
      <c r="C23" s="174"/>
      <c r="D23" s="128">
        <v>38236.71</v>
      </c>
      <c r="E23" s="121">
        <v>100</v>
      </c>
      <c r="F23" s="127"/>
      <c r="G23" s="124"/>
      <c r="H23" s="187"/>
      <c r="I23" s="129"/>
      <c r="J23" s="172">
        <f>D23</f>
        <v>38236.71</v>
      </c>
    </row>
    <row r="24" spans="2:10">
      <c r="B24" s="155" t="s">
        <v>211</v>
      </c>
      <c r="C24" s="174"/>
      <c r="D24" s="128">
        <v>11999.68</v>
      </c>
      <c r="E24" s="121">
        <v>100</v>
      </c>
      <c r="F24" s="127"/>
      <c r="G24" s="124"/>
      <c r="H24" s="187"/>
      <c r="I24" s="129"/>
      <c r="J24" s="172">
        <f>D24</f>
        <v>11999.68</v>
      </c>
    </row>
    <row r="25" spans="2:10">
      <c r="B25" s="155" t="s">
        <v>212</v>
      </c>
      <c r="C25" s="174"/>
      <c r="D25" s="184"/>
      <c r="E25" s="185"/>
      <c r="F25" s="120">
        <v>5871.13</v>
      </c>
      <c r="G25" s="121">
        <v>100</v>
      </c>
      <c r="H25" s="187"/>
      <c r="I25" s="129"/>
      <c r="J25" s="172">
        <f>F25</f>
        <v>5871.13</v>
      </c>
    </row>
    <row r="26" spans="2:10" ht="15" customHeight="1">
      <c r="B26" s="155" t="s">
        <v>213</v>
      </c>
      <c r="C26" s="174"/>
      <c r="D26" s="128">
        <v>1797.62</v>
      </c>
      <c r="E26" s="121">
        <v>100</v>
      </c>
      <c r="F26" s="127"/>
      <c r="G26" s="124"/>
      <c r="H26" s="187"/>
      <c r="I26" s="129"/>
      <c r="J26" s="172">
        <f>D26</f>
        <v>1797.62</v>
      </c>
    </row>
    <row r="27" spans="2:10">
      <c r="B27" s="155" t="s">
        <v>214</v>
      </c>
      <c r="C27" s="174"/>
      <c r="D27" s="184"/>
      <c r="E27" s="185"/>
      <c r="F27" s="128">
        <v>42463.28</v>
      </c>
      <c r="G27" s="121">
        <v>100</v>
      </c>
      <c r="H27" s="187"/>
      <c r="I27" s="129"/>
      <c r="J27" s="172">
        <f>F27</f>
        <v>42463.28</v>
      </c>
    </row>
    <row r="28" spans="2:10">
      <c r="B28" s="155" t="s">
        <v>216</v>
      </c>
      <c r="C28" s="174"/>
      <c r="D28" s="184"/>
      <c r="E28" s="185"/>
      <c r="F28" s="128">
        <v>13583.4</v>
      </c>
      <c r="G28" s="121">
        <v>100</v>
      </c>
      <c r="H28" s="187"/>
      <c r="I28" s="129"/>
      <c r="J28" s="172">
        <f>F28</f>
        <v>13583.4</v>
      </c>
    </row>
    <row r="29" spans="2:10">
      <c r="B29" s="155" t="s">
        <v>217</v>
      </c>
      <c r="C29" s="174"/>
      <c r="D29" s="184"/>
      <c r="E29" s="186"/>
      <c r="F29" s="128">
        <v>22974.38</v>
      </c>
      <c r="G29" s="121">
        <v>100</v>
      </c>
      <c r="H29" s="187"/>
      <c r="I29" s="129"/>
      <c r="J29" s="172">
        <f>F29</f>
        <v>22974.38</v>
      </c>
    </row>
    <row r="30" spans="2:10">
      <c r="B30" s="155" t="s">
        <v>218</v>
      </c>
      <c r="C30" s="174"/>
      <c r="D30" s="128">
        <v>28433.61</v>
      </c>
      <c r="E30" s="121">
        <v>100</v>
      </c>
      <c r="F30" s="127"/>
      <c r="G30" s="124"/>
      <c r="H30" s="187"/>
      <c r="I30" s="129"/>
      <c r="J30" s="173">
        <f>D30</f>
        <v>28433.61</v>
      </c>
    </row>
    <row r="31" spans="2:10" ht="15" thickBot="1">
      <c r="B31" s="159" t="s">
        <v>23</v>
      </c>
      <c r="C31" s="179"/>
      <c r="D31" s="130">
        <f>SUM(D17:D30)</f>
        <v>109271.79</v>
      </c>
      <c r="E31" s="131"/>
      <c r="F31" s="132">
        <f>SUM(F17:F30)</f>
        <v>131976.75</v>
      </c>
      <c r="G31" s="131"/>
      <c r="H31" s="183">
        <f>SUM(H18:H25)</f>
        <v>0</v>
      </c>
      <c r="I31" s="133"/>
      <c r="J31" s="188">
        <v>241248.56</v>
      </c>
    </row>
    <row r="36" spans="2:10">
      <c r="B36" s="11"/>
      <c r="C36" s="11"/>
      <c r="D36" s="11"/>
      <c r="E36" s="12"/>
      <c r="F36" s="10"/>
      <c r="G36" s="24"/>
      <c r="H36" s="23"/>
      <c r="I36" s="1"/>
    </row>
    <row r="37" spans="2:10">
      <c r="B37" s="134" t="s">
        <v>108</v>
      </c>
      <c r="C37" s="135"/>
      <c r="D37" s="11"/>
      <c r="E37" s="12"/>
      <c r="F37" s="136"/>
      <c r="G37" s="137" t="s">
        <v>221</v>
      </c>
      <c r="H37" s="12"/>
      <c r="I37" s="1"/>
      <c r="J37" s="136"/>
    </row>
    <row r="38" spans="2:10">
      <c r="B38" s="134"/>
      <c r="C38" s="94" t="s">
        <v>109</v>
      </c>
      <c r="D38" s="136"/>
      <c r="E38" s="36"/>
      <c r="F38" s="135"/>
      <c r="G38" s="11"/>
      <c r="H38" s="136"/>
      <c r="I38" s="95" t="s">
        <v>110</v>
      </c>
      <c r="J38" s="136"/>
    </row>
    <row r="39" spans="2:10">
      <c r="B39" s="11"/>
      <c r="C39" s="11"/>
      <c r="D39" s="11"/>
      <c r="E39" s="12"/>
      <c r="F39" s="10"/>
      <c r="G39" s="96"/>
      <c r="H39" s="136"/>
      <c r="I39" s="96" t="s">
        <v>111</v>
      </c>
      <c r="J39" s="136"/>
    </row>
    <row r="40" spans="2:10">
      <c r="B40" s="11"/>
      <c r="C40" s="11"/>
      <c r="D40" s="11"/>
      <c r="E40" s="12"/>
      <c r="F40" s="10"/>
      <c r="G40" s="24"/>
      <c r="H40" s="23"/>
      <c r="I40" s="1"/>
    </row>
  </sheetData>
  <mergeCells count="24">
    <mergeCell ref="B26:C26"/>
    <mergeCell ref="B27:C27"/>
    <mergeCell ref="B3:J5"/>
    <mergeCell ref="B12:I12"/>
    <mergeCell ref="B17:C17"/>
    <mergeCell ref="B18:C18"/>
    <mergeCell ref="B24:C24"/>
    <mergeCell ref="B25:C25"/>
    <mergeCell ref="B30:C30"/>
    <mergeCell ref="D14:J14"/>
    <mergeCell ref="B31:C31"/>
    <mergeCell ref="B14:C14"/>
    <mergeCell ref="B15:C15"/>
    <mergeCell ref="B16:C16"/>
    <mergeCell ref="B19:C19"/>
    <mergeCell ref="B20:C20"/>
    <mergeCell ref="B21:C21"/>
    <mergeCell ref="B22:C22"/>
    <mergeCell ref="B23:C23"/>
    <mergeCell ref="H15:I15"/>
    <mergeCell ref="F15:G15"/>
    <mergeCell ref="D15:E15"/>
    <mergeCell ref="B29:C29"/>
    <mergeCell ref="B28:C28"/>
  </mergeCells>
  <pageMargins left="0.511811024" right="0.511811024" top="0.78740157499999996" bottom="0.78740157499999996" header="0.31496062000000002" footer="0.31496062000000002"/>
  <pageSetup paperSize="9" scale="62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Orçamento</vt:lpstr>
      <vt:lpstr>Resumo</vt:lpstr>
      <vt:lpstr>Cronograma</vt:lpstr>
      <vt:lpstr>Cronograma!Area_de_impressao</vt:lpstr>
      <vt:lpstr>Orçamento!Area_de_impressao</vt:lpstr>
      <vt:lpstr>Resumo!Area_de_impressao</vt:lpstr>
    </vt:vector>
  </TitlesOfParts>
  <Company>Fnde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27421740104</dc:creator>
  <cp:lastModifiedBy>USUARIO</cp:lastModifiedBy>
  <cp:lastPrinted>2018-04-13T13:01:49Z</cp:lastPrinted>
  <dcterms:created xsi:type="dcterms:W3CDTF">2012-10-15T18:57:41Z</dcterms:created>
  <dcterms:modified xsi:type="dcterms:W3CDTF">2018-04-13T13:58:52Z</dcterms:modified>
</cp:coreProperties>
</file>